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tis 2020\"/>
    </mc:Choice>
  </mc:AlternateContent>
  <xr:revisionPtr revIDLastSave="0" documentId="13_ncr:1_{FE8EE521-889D-4224-B331-A212E9D16CF4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Table 1" sheetId="1" r:id="rId1"/>
    <sheet name="MONTH 20.40" sheetId="3" r:id="rId2"/>
    <sheet name="AGENT 20.40" sheetId="2" r:id="rId3"/>
    <sheet name="TEU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21" i="4" l="1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AE20" i="4"/>
  <c r="AD20" i="4"/>
  <c r="AC20" i="4"/>
  <c r="AD19" i="4"/>
  <c r="AE19" i="4" s="1"/>
  <c r="AC19" i="4"/>
  <c r="AD18" i="4"/>
  <c r="AE18" i="4" s="1"/>
  <c r="AC18" i="4"/>
  <c r="AD17" i="4"/>
  <c r="AE17" i="4" s="1"/>
  <c r="AC17" i="4"/>
  <c r="AE16" i="4"/>
  <c r="AD16" i="4"/>
  <c r="AC16" i="4"/>
  <c r="AD15" i="4"/>
  <c r="AE15" i="4" s="1"/>
  <c r="AC15" i="4"/>
  <c r="AD14" i="4"/>
  <c r="AE14" i="4" s="1"/>
  <c r="AC14" i="4"/>
  <c r="AD13" i="4"/>
  <c r="AE13" i="4" s="1"/>
  <c r="AC13" i="4"/>
  <c r="AE12" i="4"/>
  <c r="AD12" i="4"/>
  <c r="AC12" i="4"/>
  <c r="AD11" i="4"/>
  <c r="AE11" i="4" s="1"/>
  <c r="AC11" i="4"/>
  <c r="AD10" i="4"/>
  <c r="AE10" i="4" s="1"/>
  <c r="AC10" i="4"/>
  <c r="AD9" i="4"/>
  <c r="AE9" i="4" s="1"/>
  <c r="AC9" i="4"/>
  <c r="AE8" i="4"/>
  <c r="AD8" i="4"/>
  <c r="AC8" i="4"/>
  <c r="AD7" i="4"/>
  <c r="AE7" i="4" s="1"/>
  <c r="AC7" i="4"/>
  <c r="AC21" i="4" s="1"/>
  <c r="AE10" i="2"/>
  <c r="AE7" i="2"/>
  <c r="AE21" i="4" l="1"/>
  <c r="AD21" i="4"/>
  <c r="D21" i="3"/>
  <c r="C21" i="3"/>
  <c r="AD8" i="2"/>
  <c r="AD9" i="2"/>
  <c r="AE9" i="2" s="1"/>
  <c r="AD10" i="2"/>
  <c r="AD11" i="2"/>
  <c r="AD12" i="2"/>
  <c r="AD13" i="2"/>
  <c r="AD14" i="2"/>
  <c r="AE14" i="2" s="1"/>
  <c r="AD15" i="2"/>
  <c r="AD16" i="2"/>
  <c r="AD17" i="2"/>
  <c r="AD18" i="2"/>
  <c r="AD19" i="2"/>
  <c r="AD20" i="2"/>
  <c r="AD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7" i="2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7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E20" i="3" l="1"/>
  <c r="AE16" i="3"/>
  <c r="AE12" i="3"/>
  <c r="AE8" i="3"/>
  <c r="AE19" i="3"/>
  <c r="AE15" i="3"/>
  <c r="AE11" i="3"/>
  <c r="AE18" i="3"/>
  <c r="AE14" i="3"/>
  <c r="AE10" i="3"/>
  <c r="AE7" i="3"/>
  <c r="AE17" i="3"/>
  <c r="AE13" i="3"/>
  <c r="AE9" i="3"/>
  <c r="AC21" i="3"/>
  <c r="AD21" i="3"/>
  <c r="AE20" i="2"/>
  <c r="AC21" i="2"/>
  <c r="AE15" i="2"/>
  <c r="AE8" i="2"/>
  <c r="AE19" i="2"/>
  <c r="AE13" i="2"/>
  <c r="AD21" i="2"/>
  <c r="AE12" i="2"/>
  <c r="AE11" i="2"/>
  <c r="AE18" i="2"/>
  <c r="AE17" i="2"/>
  <c r="AE16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C21" i="1"/>
  <c r="AE21" i="3" l="1"/>
  <c r="AE21" i="2"/>
</calcChain>
</file>

<file path=xl/sharedStrings.xml><?xml version="1.0" encoding="utf-8"?>
<sst xmlns="http://schemas.openxmlformats.org/spreadsheetml/2006/main" count="147" uniqueCount="78">
  <si>
    <r>
      <rPr>
        <b/>
        <sz val="8"/>
        <rFont val="DejaVu Sans"/>
        <family val="2"/>
      </rPr>
      <t>LINES</t>
    </r>
  </si>
  <si>
    <r>
      <rPr>
        <b/>
        <sz val="7"/>
        <rFont val="DejaVu Sans"/>
        <family val="2"/>
      </rPr>
      <t>Total Calls</t>
    </r>
  </si>
  <si>
    <r>
      <rPr>
        <b/>
        <sz val="8"/>
        <rFont val="DejaVu Sans"/>
        <family val="2"/>
      </rPr>
      <t>January</t>
    </r>
  </si>
  <si>
    <r>
      <rPr>
        <b/>
        <sz val="8"/>
        <rFont val="DejaVu Sans"/>
        <family val="2"/>
      </rPr>
      <t>February</t>
    </r>
  </si>
  <si>
    <r>
      <rPr>
        <b/>
        <sz val="8"/>
        <rFont val="DejaVu Sans"/>
        <family val="2"/>
      </rPr>
      <t>March</t>
    </r>
  </si>
  <si>
    <r>
      <rPr>
        <b/>
        <sz val="8"/>
        <rFont val="DejaVu Sans"/>
        <family val="2"/>
      </rPr>
      <t>April</t>
    </r>
  </si>
  <si>
    <r>
      <rPr>
        <b/>
        <sz val="8"/>
        <rFont val="DejaVu Sans"/>
        <family val="2"/>
      </rPr>
      <t>May</t>
    </r>
  </si>
  <si>
    <r>
      <rPr>
        <b/>
        <sz val="8"/>
        <rFont val="DejaVu Sans"/>
        <family val="2"/>
      </rPr>
      <t>June</t>
    </r>
  </si>
  <si>
    <r>
      <rPr>
        <b/>
        <sz val="8"/>
        <rFont val="DejaVu Sans"/>
        <family val="2"/>
      </rPr>
      <t>July</t>
    </r>
  </si>
  <si>
    <r>
      <rPr>
        <b/>
        <sz val="8"/>
        <rFont val="DejaVu Sans"/>
        <family val="2"/>
      </rPr>
      <t>August</t>
    </r>
  </si>
  <si>
    <r>
      <rPr>
        <b/>
        <sz val="8"/>
        <rFont val="DejaVu Sans"/>
        <family val="2"/>
      </rPr>
      <t>September</t>
    </r>
  </si>
  <si>
    <r>
      <rPr>
        <b/>
        <sz val="8"/>
        <rFont val="DejaVu Sans"/>
        <family val="2"/>
      </rPr>
      <t>October</t>
    </r>
  </si>
  <si>
    <r>
      <rPr>
        <b/>
        <sz val="8"/>
        <rFont val="DejaVu Sans"/>
        <family val="2"/>
      </rPr>
      <t>November</t>
    </r>
  </si>
  <si>
    <r>
      <rPr>
        <b/>
        <sz val="8"/>
        <rFont val="DejaVu Sans"/>
        <family val="2"/>
      </rPr>
      <t>December</t>
    </r>
  </si>
  <si>
    <r>
      <rPr>
        <b/>
        <sz val="8"/>
        <rFont val="DejaVu Sans"/>
        <family val="2"/>
      </rPr>
      <t>G.Total</t>
    </r>
  </si>
  <si>
    <r>
      <rPr>
        <b/>
        <sz val="8"/>
        <rFont val="DejaVu Sans"/>
        <family val="2"/>
      </rPr>
      <t>%</t>
    </r>
  </si>
  <si>
    <r>
      <rPr>
        <b/>
        <sz val="8"/>
        <rFont val="DejaVu Sans"/>
        <family val="2"/>
      </rPr>
      <t>Calls</t>
    </r>
  </si>
  <si>
    <r>
      <rPr>
        <b/>
        <sz val="8"/>
        <rFont val="DejaVu Sans"/>
        <family val="2"/>
      </rPr>
      <t>Tues</t>
    </r>
  </si>
  <si>
    <r>
      <rPr>
        <sz val="8"/>
        <rFont val="DejaVu Sans"/>
        <family val="2"/>
      </rPr>
      <t>CMA CGM</t>
    </r>
  </si>
  <si>
    <r>
      <rPr>
        <sz val="8"/>
        <rFont val="DejaVu Sans"/>
        <family val="2"/>
      </rPr>
      <t>MAERSK</t>
    </r>
  </si>
  <si>
    <r>
      <rPr>
        <sz val="8"/>
        <rFont val="DejaVu Sans"/>
        <family val="2"/>
      </rPr>
      <t>MSC</t>
    </r>
  </si>
  <si>
    <r>
      <rPr>
        <sz val="8"/>
        <rFont val="DejaVu Sans"/>
        <family val="2"/>
      </rPr>
      <t>PIL</t>
    </r>
  </si>
  <si>
    <r>
      <rPr>
        <sz val="8"/>
        <rFont val="DejaVu Sans"/>
        <family val="2"/>
      </rPr>
      <t>MESSINA</t>
    </r>
  </si>
  <si>
    <r>
      <rPr>
        <sz val="8"/>
        <rFont val="DejaVu Sans"/>
        <family val="2"/>
      </rPr>
      <t>EVER GREEN</t>
    </r>
  </si>
  <si>
    <r>
      <rPr>
        <sz val="8"/>
        <rFont val="DejaVu Sans"/>
        <family val="2"/>
      </rPr>
      <t>NYK</t>
    </r>
  </si>
  <si>
    <r>
      <rPr>
        <sz val="8"/>
        <rFont val="DejaVu Sans"/>
        <family val="2"/>
      </rPr>
      <t>COSCO</t>
    </r>
  </si>
  <si>
    <r>
      <rPr>
        <sz val="8"/>
        <rFont val="DejaVu Sans"/>
        <family val="2"/>
      </rPr>
      <t>YML</t>
    </r>
  </si>
  <si>
    <r>
      <rPr>
        <sz val="8"/>
        <rFont val="DejaVu Sans"/>
        <family val="2"/>
      </rPr>
      <t>OOCL</t>
    </r>
  </si>
  <si>
    <r>
      <rPr>
        <sz val="8"/>
        <rFont val="DejaVu Sans"/>
        <family val="2"/>
      </rPr>
      <t>ONE</t>
    </r>
  </si>
  <si>
    <r>
      <rPr>
        <sz val="8"/>
        <rFont val="DejaVu Sans"/>
        <family val="2"/>
      </rPr>
      <t>WAN HAI</t>
    </r>
  </si>
  <si>
    <r>
      <rPr>
        <sz val="8"/>
        <rFont val="DejaVu Sans"/>
        <family val="2"/>
      </rPr>
      <t>GFS</t>
    </r>
  </si>
  <si>
    <r>
      <rPr>
        <b/>
        <sz val="10"/>
        <rFont val="DejaVu Sans"/>
        <family val="2"/>
      </rPr>
      <t>TOTAL</t>
    </r>
  </si>
  <si>
    <r>
      <rPr>
        <b/>
        <sz val="10"/>
        <rFont val="DejaVu Sans"/>
        <family val="2"/>
      </rPr>
      <t>January</t>
    </r>
  </si>
  <si>
    <r>
      <rPr>
        <b/>
        <sz val="10"/>
        <rFont val="DejaVu Sans"/>
        <family val="2"/>
      </rPr>
      <t>February</t>
    </r>
  </si>
  <si>
    <r>
      <rPr>
        <b/>
        <sz val="10"/>
        <rFont val="DejaVu Sans"/>
        <family val="2"/>
      </rPr>
      <t>March</t>
    </r>
  </si>
  <si>
    <r>
      <rPr>
        <b/>
        <sz val="10"/>
        <rFont val="DejaVu Sans"/>
        <family val="2"/>
      </rPr>
      <t>April</t>
    </r>
  </si>
  <si>
    <r>
      <rPr>
        <b/>
        <sz val="10"/>
        <rFont val="DejaVu Sans"/>
        <family val="2"/>
      </rPr>
      <t>May</t>
    </r>
  </si>
  <si>
    <r>
      <rPr>
        <b/>
        <sz val="10"/>
        <rFont val="DejaVu Sans"/>
        <family val="2"/>
      </rPr>
      <t>June</t>
    </r>
  </si>
  <si>
    <r>
      <rPr>
        <b/>
        <sz val="10"/>
        <rFont val="DejaVu Sans"/>
        <family val="2"/>
      </rPr>
      <t>July</t>
    </r>
  </si>
  <si>
    <r>
      <rPr>
        <b/>
        <sz val="10"/>
        <rFont val="DejaVu Sans"/>
        <family val="2"/>
      </rPr>
      <t>August</t>
    </r>
  </si>
  <si>
    <r>
      <rPr>
        <b/>
        <sz val="10"/>
        <rFont val="DejaVu Sans"/>
        <family val="2"/>
      </rPr>
      <t>September</t>
    </r>
  </si>
  <si>
    <r>
      <rPr>
        <b/>
        <sz val="10"/>
        <rFont val="DejaVu Sans"/>
        <family val="2"/>
      </rPr>
      <t>October</t>
    </r>
  </si>
  <si>
    <r>
      <rPr>
        <b/>
        <sz val="10"/>
        <rFont val="DejaVu Sans"/>
        <family val="2"/>
      </rPr>
      <t>November</t>
    </r>
  </si>
  <si>
    <r>
      <rPr>
        <b/>
        <sz val="10"/>
        <rFont val="DejaVu Sans"/>
        <family val="2"/>
      </rPr>
      <t>December</t>
    </r>
  </si>
  <si>
    <t>CMA CGM</t>
  </si>
  <si>
    <t>MAERSK</t>
  </si>
  <si>
    <t>MSC</t>
  </si>
  <si>
    <t>PIL</t>
  </si>
  <si>
    <t>MESSINA</t>
  </si>
  <si>
    <t>EVER GREEN</t>
  </si>
  <si>
    <t>NYK</t>
  </si>
  <si>
    <t>COSCO</t>
  </si>
  <si>
    <t>YML</t>
  </si>
  <si>
    <t>OOCL</t>
  </si>
  <si>
    <t>ONE</t>
  </si>
  <si>
    <t>WAN HAI</t>
  </si>
  <si>
    <t>GFS</t>
  </si>
  <si>
    <r>
      <rPr>
        <sz val="8"/>
        <rFont val="DejaVu Sans"/>
        <family val="2"/>
      </rPr>
      <t>HAPAG LIOUYD</t>
    </r>
  </si>
  <si>
    <t>HAPAG LIOUYD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</si>
  <si>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</si>
  <si>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</si>
  <si>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</si>
  <si>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</si>
  <si>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</si>
  <si>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</si>
  <si>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</si>
  <si>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</si>
  <si>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</si>
  <si>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</si>
  <si>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</si>
  <si>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</si>
  <si>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LINES</t>
  </si>
  <si>
    <t>Total Calls</t>
  </si>
  <si>
    <t>G.Total</t>
  </si>
  <si>
    <t>Calls</t>
  </si>
  <si>
    <t>%</t>
  </si>
  <si>
    <t>Tues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</si>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</sst>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color rgb="FF000000"/>
      <name val="Times New Roman"/>
      <charset val="204"/>
    </font>
    <font>
      <b/>
      <sz val="8"/>
      <name val="DejaVu Sans"/>
    </font>
    <font>
      <b/>
      <sz val="7"/>
      <name val="DejaVu Sans"/>
    </font>
    <font>
      <b/>
      <sz val="8"/>
      <color rgb="FF000000"/>
      <name val="DejaVu Sans"/>
      <family val="2"/>
    </font>
    <font>
      <sz val="8"/>
      <name val="DejaVu Sans"/>
    </font>
    <font>
      <sz val="8"/>
      <color rgb="FF000000"/>
      <name val="DejaVu Sans"/>
      <family val="2"/>
    </font>
    <font>
      <b/>
      <sz val="10"/>
      <name val="DejaVu Sans"/>
    </font>
    <font>
      <b/>
      <sz val="8"/>
      <name val="DejaVu Sans"/>
      <family val="2"/>
    </font>
    <font>
      <b/>
      <sz val="7"/>
      <name val="DejaVu Sans"/>
      <family val="2"/>
    </font>
    <font>
      <sz val="8"/>
      <name val="DejaVu Sans"/>
      <family val="2"/>
    </font>
    <font>
      <b/>
      <sz val="10"/>
      <name val="DejaVu Sans"/>
      <family val="2"/>
    </font>
    <font>
      <b/>
      <sz val="8"/>
      <color theme="0"/>
      <name val="DejaVu Sans"/>
      <charset val="178"/>
    </font>
    <font>
      <b/>
      <sz val="8"/>
      <color rgb="FF000000"/>
      <name val="DejaVu Sans"/>
      <charset val="178"/>
    </font>
    <font>
      <b/>
      <sz val="10"/>
      <name val="DejaVu Sans"/>
      <charset val="178"/>
    </font>
    <font>
      <b/>
      <sz val="10"/>
      <color rgb="FF000000"/>
      <name val="Times New Roman"/>
      <family val="1"/>
      <charset val="178"/>
    </font>
    <font>
      <b/>
      <sz val="10"/>
      <color theme="0"/>
      <name val="Times New Roman"/>
      <family val="1"/>
      <charset val="178"/>
    </font>
    <font>
      <b/>
      <sz val="9"/>
      <name val="DejaVu Sans"/>
    </font>
    <font>
      <b/>
      <sz val="9"/>
      <color rgb="FF000000"/>
      <name val="DejaVu Sans"/>
    </font>
    <font>
      <b/>
      <sz val="8"/>
      <name val="DejaVu Sans"/>
      <charset val="178"/>
    </font>
    <font>
      <b/>
      <sz val="10"/>
      <color rgb="FF000000"/>
      <name val="Times New Roman"/>
      <family val="1"/>
    </font>
    <font>
      <b/>
      <sz val="10"/>
      <name val="Times New Roman"/>
      <family val="1"/>
      <charset val="178"/>
    </font>
    <font>
      <b/>
      <sz val="10"/>
      <color rgb="FF000000"/>
      <name val="DejaVu Sans"/>
      <charset val="17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 applyFill="1" applyBorder="1" applyAlignment="1">
      <alignment horizontal="left" vertical="top"/>
    </xf>
    <xf numFmtId="0" fontId="4" fillId="0" borderId="6" xfId="0" applyFont="1" applyFill="1" applyBorder="1" applyAlignment="1">
      <alignment horizontal="center" vertical="top" wrapText="1"/>
    </xf>
    <xf numFmtId="1" fontId="5" fillId="0" borderId="6" xfId="0" applyNumberFormat="1" applyFont="1" applyFill="1" applyBorder="1" applyAlignment="1">
      <alignment horizontal="center" vertical="top" shrinkToFit="1"/>
    </xf>
    <xf numFmtId="1" fontId="5" fillId="0" borderId="6" xfId="0" applyNumberFormat="1" applyFont="1" applyFill="1" applyBorder="1" applyAlignment="1">
      <alignment horizontal="right" vertical="top" shrinkToFit="1"/>
    </xf>
    <xf numFmtId="1" fontId="5" fillId="0" borderId="6" xfId="0" applyNumberFormat="1" applyFont="1" applyFill="1" applyBorder="1" applyAlignment="1">
      <alignment horizontal="right" vertical="top" indent="1" shrinkToFit="1"/>
    </xf>
    <xf numFmtId="1" fontId="5" fillId="0" borderId="6" xfId="0" applyNumberFormat="1" applyFont="1" applyFill="1" applyBorder="1" applyAlignment="1">
      <alignment horizontal="left" vertical="top" indent="1" shrinkToFit="1"/>
    </xf>
    <xf numFmtId="1" fontId="5" fillId="0" borderId="6" xfId="0" applyNumberFormat="1" applyFont="1" applyFill="1" applyBorder="1" applyAlignment="1">
      <alignment horizontal="left" vertical="top" shrinkToFit="1"/>
    </xf>
    <xf numFmtId="0" fontId="4" fillId="0" borderId="6" xfId="0" applyFont="1" applyFill="1" applyBorder="1" applyAlignment="1">
      <alignment horizontal="left" vertical="top" wrapText="1" indent="2"/>
    </xf>
    <xf numFmtId="1" fontId="5" fillId="0" borderId="4" xfId="0" applyNumberFormat="1" applyFont="1" applyFill="1" applyBorder="1" applyAlignment="1">
      <alignment horizontal="left" vertical="top" shrinkToFit="1"/>
    </xf>
    <xf numFmtId="1" fontId="5" fillId="0" borderId="4" xfId="0" applyNumberFormat="1" applyFont="1" applyFill="1" applyBorder="1" applyAlignment="1">
      <alignment horizontal="center" vertical="top" shrinkToFit="1"/>
    </xf>
    <xf numFmtId="1" fontId="5" fillId="0" borderId="4" xfId="0" applyNumberFormat="1" applyFont="1" applyFill="1" applyBorder="1" applyAlignment="1">
      <alignment horizontal="right" vertical="top" indent="1" shrinkToFit="1"/>
    </xf>
    <xf numFmtId="1" fontId="5" fillId="0" borderId="4" xfId="0" applyNumberFormat="1" applyFont="1" applyFill="1" applyBorder="1" applyAlignment="1">
      <alignment horizontal="left" vertical="top" indent="1" shrinkToFit="1"/>
    </xf>
    <xf numFmtId="0" fontId="6" fillId="3" borderId="1" xfId="0" applyFont="1" applyFill="1" applyBorder="1" applyAlignment="1">
      <alignment horizontal="center" vertical="top" wrapText="1"/>
    </xf>
    <xf numFmtId="1" fontId="0" fillId="3" borderId="7" xfId="0" applyNumberFormat="1" applyFill="1" applyBorder="1" applyAlignment="1">
      <alignment horizontal="left" vertical="top"/>
    </xf>
    <xf numFmtId="0" fontId="4" fillId="4" borderId="6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left" vertical="top" wrapText="1" indent="2"/>
    </xf>
    <xf numFmtId="1" fontId="12" fillId="4" borderId="6" xfId="0" applyNumberFormat="1" applyFont="1" applyFill="1" applyBorder="1" applyAlignment="1">
      <alignment horizontal="right" vertical="top" indent="1" shrinkToFit="1"/>
    </xf>
    <xf numFmtId="1" fontId="11" fillId="5" borderId="6" xfId="0" applyNumberFormat="1" applyFont="1" applyFill="1" applyBorder="1" applyAlignment="1">
      <alignment horizontal="left" vertical="top" indent="1" shrinkToFit="1"/>
    </xf>
    <xf numFmtId="0" fontId="16" fillId="0" borderId="6" xfId="0" applyFont="1" applyFill="1" applyBorder="1" applyAlignment="1">
      <alignment horizontal="center" vertical="top" wrapText="1"/>
    </xf>
    <xf numFmtId="1" fontId="17" fillId="0" borderId="6" xfId="0" applyNumberFormat="1" applyFont="1" applyFill="1" applyBorder="1" applyAlignment="1">
      <alignment horizontal="center" vertical="top" shrinkToFit="1"/>
    </xf>
    <xf numFmtId="1" fontId="17" fillId="0" borderId="6" xfId="0" applyNumberFormat="1" applyFont="1" applyFill="1" applyBorder="1" applyAlignment="1">
      <alignment horizontal="right" vertical="top" shrinkToFit="1"/>
    </xf>
    <xf numFmtId="1" fontId="17" fillId="0" borderId="6" xfId="0" applyNumberFormat="1" applyFont="1" applyFill="1" applyBorder="1" applyAlignment="1">
      <alignment horizontal="right" vertical="top" indent="1" shrinkToFit="1"/>
    </xf>
    <xf numFmtId="1" fontId="17" fillId="0" borderId="6" xfId="0" applyNumberFormat="1" applyFont="1" applyFill="1" applyBorder="1" applyAlignment="1">
      <alignment horizontal="left" vertical="top" indent="1" shrinkToFit="1"/>
    </xf>
    <xf numFmtId="1" fontId="17" fillId="0" borderId="6" xfId="0" applyNumberFormat="1" applyFont="1" applyFill="1" applyBorder="1" applyAlignment="1">
      <alignment horizontal="left" vertical="top" shrinkToFit="1"/>
    </xf>
    <xf numFmtId="0" fontId="16" fillId="0" borderId="6" xfId="0" applyFont="1" applyFill="1" applyBorder="1" applyAlignment="1">
      <alignment horizontal="left" vertical="top" wrapText="1" indent="2"/>
    </xf>
    <xf numFmtId="1" fontId="17" fillId="0" borderId="4" xfId="0" applyNumberFormat="1" applyFont="1" applyFill="1" applyBorder="1" applyAlignment="1">
      <alignment horizontal="left" vertical="top" shrinkToFit="1"/>
    </xf>
    <xf numFmtId="1" fontId="17" fillId="0" borderId="4" xfId="0" applyNumberFormat="1" applyFont="1" applyFill="1" applyBorder="1" applyAlignment="1">
      <alignment horizontal="center" vertical="top" shrinkToFit="1"/>
    </xf>
    <xf numFmtId="1" fontId="17" fillId="0" borderId="4" xfId="0" applyNumberFormat="1" applyFont="1" applyFill="1" applyBorder="1" applyAlignment="1">
      <alignment horizontal="right" vertical="top" indent="1" shrinkToFit="1"/>
    </xf>
    <xf numFmtId="1" fontId="17" fillId="0" borderId="4" xfId="0" applyNumberFormat="1" applyFont="1" applyFill="1" applyBorder="1" applyAlignment="1">
      <alignment horizontal="left" vertical="top" indent="1" shrinkToFit="1"/>
    </xf>
    <xf numFmtId="0" fontId="4" fillId="0" borderId="6" xfId="0" applyFont="1" applyFill="1" applyBorder="1" applyAlignment="1">
      <alignment horizontal="center" vertical="top" wrapText="1"/>
    </xf>
    <xf numFmtId="1" fontId="12" fillId="0" borderId="6" xfId="0" applyNumberFormat="1" applyFont="1" applyFill="1" applyBorder="1" applyAlignment="1">
      <alignment horizontal="right" vertical="top" indent="1" shrinkToFit="1"/>
    </xf>
    <xf numFmtId="1" fontId="18" fillId="0" borderId="6" xfId="0" applyNumberFormat="1" applyFont="1" applyFill="1" applyBorder="1" applyAlignment="1">
      <alignment horizontal="left" vertical="top" indent="1" shrinkToFit="1"/>
    </xf>
    <xf numFmtId="1" fontId="5" fillId="6" borderId="6" xfId="0" applyNumberFormat="1" applyFont="1" applyFill="1" applyBorder="1" applyAlignment="1">
      <alignment horizontal="center" vertical="top" shrinkToFit="1"/>
    </xf>
    <xf numFmtId="0" fontId="13" fillId="2" borderId="1" xfId="0" applyFont="1" applyFill="1" applyBorder="1" applyAlignment="1">
      <alignment horizontal="center" vertical="center" wrapText="1"/>
    </xf>
    <xf numFmtId="1" fontId="20" fillId="2" borderId="7" xfId="0" applyNumberFormat="1" applyFont="1" applyFill="1" applyBorder="1" applyAlignment="1">
      <alignment horizontal="left" vertical="center"/>
    </xf>
    <xf numFmtId="1" fontId="20" fillId="2" borderId="7" xfId="0" applyNumberFormat="1" applyFont="1" applyFill="1" applyBorder="1" applyAlignment="1">
      <alignment horizontal="left" vertical="top"/>
    </xf>
    <xf numFmtId="0" fontId="13" fillId="2" borderId="7" xfId="0" applyFont="1" applyFill="1" applyBorder="1" applyAlignment="1">
      <alignment vertical="top" wrapText="1"/>
    </xf>
    <xf numFmtId="0" fontId="19" fillId="2" borderId="7" xfId="0" applyFont="1" applyFill="1" applyBorder="1" applyAlignment="1">
      <alignment horizontal="left" vertical="top"/>
    </xf>
    <xf numFmtId="3" fontId="6" fillId="2" borderId="7" xfId="0" applyNumberFormat="1" applyFont="1" applyFill="1" applyBorder="1" applyAlignment="1">
      <alignment horizontal="center" vertical="top" shrinkToFit="1"/>
    </xf>
    <xf numFmtId="3" fontId="6" fillId="2" borderId="7" xfId="0" applyNumberFormat="1" applyFont="1" applyFill="1" applyBorder="1" applyAlignment="1">
      <alignment horizontal="right" vertical="top" indent="1" shrinkToFit="1"/>
    </xf>
    <xf numFmtId="0" fontId="0" fillId="0" borderId="0" xfId="0" applyFill="1" applyBorder="1" applyAlignment="1">
      <alignment horizontal="center" vertical="top"/>
    </xf>
    <xf numFmtId="0" fontId="14" fillId="4" borderId="7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right" vertical="top" wrapText="1" indent="1"/>
    </xf>
    <xf numFmtId="3" fontId="3" fillId="3" borderId="6" xfId="0" applyNumberFormat="1" applyFont="1" applyFill="1" applyBorder="1" applyAlignment="1">
      <alignment horizontal="center" vertical="top" shrinkToFit="1"/>
    </xf>
    <xf numFmtId="3" fontId="3" fillId="3" borderId="6" xfId="0" applyNumberFormat="1" applyFont="1" applyFill="1" applyBorder="1" applyAlignment="1">
      <alignment horizontal="right" vertical="top" indent="1" shrinkToFit="1"/>
    </xf>
    <xf numFmtId="3" fontId="3" fillId="3" borderId="6" xfId="0" applyNumberFormat="1" applyFont="1" applyFill="1" applyBorder="1" applyAlignment="1">
      <alignment horizontal="right" vertical="top" shrinkToFit="1"/>
    </xf>
    <xf numFmtId="3" fontId="3" fillId="3" borderId="6" xfId="0" applyNumberFormat="1" applyFont="1" applyFill="1" applyBorder="1" applyAlignment="1">
      <alignment horizontal="left" vertical="top" shrinkToFit="1"/>
    </xf>
    <xf numFmtId="3" fontId="3" fillId="3" borderId="6" xfId="0" applyNumberFormat="1" applyFont="1" applyFill="1" applyBorder="1" applyAlignment="1">
      <alignment horizontal="left" vertical="top" indent="2" shrinkToFit="1"/>
    </xf>
    <xf numFmtId="0" fontId="13" fillId="3" borderId="1" xfId="0" applyFont="1" applyFill="1" applyBorder="1" applyAlignment="1">
      <alignment horizontal="center" vertical="top" wrapText="1"/>
    </xf>
    <xf numFmtId="1" fontId="19" fillId="3" borderId="7" xfId="0" applyNumberFormat="1" applyFont="1" applyFill="1" applyBorder="1" applyAlignment="1">
      <alignment horizontal="left" vertical="top"/>
    </xf>
    <xf numFmtId="0" fontId="13" fillId="3" borderId="6" xfId="0" applyFont="1" applyFill="1" applyBorder="1" applyAlignment="1">
      <alignment horizontal="center" vertical="top" wrapText="1"/>
    </xf>
    <xf numFmtId="0" fontId="13" fillId="3" borderId="6" xfId="0" applyFont="1" applyFill="1" applyBorder="1" applyAlignment="1">
      <alignment horizontal="right" vertical="top" wrapText="1" indent="1"/>
    </xf>
    <xf numFmtId="3" fontId="21" fillId="3" borderId="6" xfId="0" applyNumberFormat="1" applyFont="1" applyFill="1" applyBorder="1" applyAlignment="1">
      <alignment horizontal="center" vertical="top" shrinkToFit="1"/>
    </xf>
    <xf numFmtId="3" fontId="21" fillId="3" borderId="6" xfId="0" applyNumberFormat="1" applyFont="1" applyFill="1" applyBorder="1" applyAlignment="1">
      <alignment horizontal="right" vertical="top" indent="1" shrinkToFit="1"/>
    </xf>
    <xf numFmtId="3" fontId="21" fillId="3" borderId="6" xfId="0" applyNumberFormat="1" applyFont="1" applyFill="1" applyBorder="1" applyAlignment="1">
      <alignment horizontal="right" vertical="top" shrinkToFit="1"/>
    </xf>
    <xf numFmtId="3" fontId="21" fillId="3" borderId="6" xfId="0" applyNumberFormat="1" applyFont="1" applyFill="1" applyBorder="1" applyAlignment="1">
      <alignment horizontal="left" vertical="top" shrinkToFit="1"/>
    </xf>
    <xf numFmtId="3" fontId="21" fillId="3" borderId="6" xfId="0" applyNumberFormat="1" applyFont="1" applyFill="1" applyBorder="1" applyAlignment="1">
      <alignment horizontal="left" vertical="top" indent="2" shrinkToFit="1"/>
    </xf>
    <xf numFmtId="1" fontId="14" fillId="3" borderId="7" xfId="0" applyNumberFormat="1" applyFont="1" applyFill="1" applyBorder="1" applyAlignment="1">
      <alignment horizontal="left" vertical="top"/>
    </xf>
    <xf numFmtId="0" fontId="13" fillId="3" borderId="2" xfId="0" applyFont="1" applyFill="1" applyBorder="1" applyAlignment="1">
      <alignment horizontal="left" vertical="top" wrapText="1" indent="2"/>
    </xf>
    <xf numFmtId="0" fontId="13" fillId="3" borderId="3" xfId="0" applyFont="1" applyFill="1" applyBorder="1" applyAlignment="1">
      <alignment horizontal="left" vertical="top" wrapText="1" indent="2"/>
    </xf>
    <xf numFmtId="0" fontId="13" fillId="3" borderId="2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top" wrapText="1" indent="1"/>
    </xf>
    <xf numFmtId="0" fontId="13" fillId="3" borderId="5" xfId="0" applyFont="1" applyFill="1" applyBorder="1" applyAlignment="1">
      <alignment horizontal="left" vertical="top" wrapText="1" indent="1"/>
    </xf>
    <xf numFmtId="0" fontId="13" fillId="3" borderId="5" xfId="0" applyFont="1" applyFill="1" applyBorder="1" applyAlignment="1">
      <alignment horizontal="left" vertical="top" wrapText="1" indent="2"/>
    </xf>
    <xf numFmtId="0" fontId="13" fillId="3" borderId="2" xfId="0" applyFont="1" applyFill="1" applyBorder="1" applyAlignment="1">
      <alignment horizontal="left" vertical="top" wrapText="1" indent="3"/>
    </xf>
    <xf numFmtId="0" fontId="13" fillId="3" borderId="5" xfId="0" applyFont="1" applyFill="1" applyBorder="1" applyAlignment="1">
      <alignment horizontal="left" vertical="top" wrapText="1" indent="3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 indent="2"/>
    </xf>
    <xf numFmtId="0" fontId="1" fillId="3" borderId="5" xfId="0" applyFont="1" applyFill="1" applyBorder="1" applyAlignment="1">
      <alignment horizontal="left" vertical="top" wrapText="1" indent="2"/>
    </xf>
    <xf numFmtId="0" fontId="1" fillId="3" borderId="3" xfId="0" applyFont="1" applyFill="1" applyBorder="1" applyAlignment="1">
      <alignment horizontal="left" vertical="top" wrapText="1" indent="2"/>
    </xf>
    <xf numFmtId="0" fontId="2" fillId="3" borderId="2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 indent="1"/>
    </xf>
    <xf numFmtId="0" fontId="1" fillId="3" borderId="5" xfId="0" applyFont="1" applyFill="1" applyBorder="1" applyAlignment="1">
      <alignment horizontal="left" vertical="top" wrapText="1" indent="1"/>
    </xf>
    <xf numFmtId="0" fontId="1" fillId="3" borderId="2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 indent="3"/>
    </xf>
    <xf numFmtId="0" fontId="1" fillId="3" borderId="5" xfId="0" applyFont="1" applyFill="1" applyBorder="1" applyAlignment="1">
      <alignment horizontal="left" vertical="top" wrapText="1" indent="3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'MONTH 20.40'!$C$29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 20.40'!$B$30:$B$38</c:f>
              <c:strCache>
                <c:ptCount val="9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</c:strCache>
            </c:strRef>
          </c:cat>
          <c:val>
            <c:numRef>
              <c:f>'MONTH 20.40'!$C$30:$C$38</c:f>
              <c:numCache>
                <c:formatCode>General</c:formatCode>
                <c:ptCount val="9"/>
                <c:pt idx="0">
                  <c:v>3008</c:v>
                </c:pt>
                <c:pt idx="1">
                  <c:v>3670</c:v>
                </c:pt>
                <c:pt idx="2">
                  <c:v>3382</c:v>
                </c:pt>
                <c:pt idx="3">
                  <c:v>2858</c:v>
                </c:pt>
                <c:pt idx="4">
                  <c:v>3750</c:v>
                </c:pt>
                <c:pt idx="5">
                  <c:v>3857</c:v>
                </c:pt>
                <c:pt idx="6">
                  <c:v>4800</c:v>
                </c:pt>
                <c:pt idx="7">
                  <c:v>5396</c:v>
                </c:pt>
                <c:pt idx="8">
                  <c:v>4469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9-4DBC-9487-7B2774905DA7}"/>
            </c:ext>
          </c:extLst>
        </c:ser>
        <c:ser>
          <c:idx val="1"/>
          <c:order val="1"/>
          <c:tx>
            <c:strRef>
              <c:f>'MONTH 20.40'!$D$29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2368583797155226E-2"/>
                  <c:y val="-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49-4DBC-9487-7B2774905DA7}"/>
                </c:ext>
              </c:extLst>
            </c:dLbl>
            <c:dLbl>
              <c:idx val="1"/>
              <c:layout>
                <c:manualLayout>
                  <c:x val="1.1131725417439703E-2"/>
                  <c:y val="-2.1505376344086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49-4DBC-9487-7B2774905DA7}"/>
                </c:ext>
              </c:extLst>
            </c:dLbl>
            <c:dLbl>
              <c:idx val="2"/>
              <c:layout>
                <c:manualLayout>
                  <c:x val="1.2368583797155226E-2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849-4DBC-9487-7B2774905DA7}"/>
                </c:ext>
              </c:extLst>
            </c:dLbl>
            <c:dLbl>
              <c:idx val="3"/>
              <c:layout>
                <c:manualLayout>
                  <c:x val="1.4842300556586271E-2"/>
                  <c:y val="-1.7921146953405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49-4DBC-9487-7B2774905DA7}"/>
                </c:ext>
              </c:extLst>
            </c:dLbl>
            <c:dLbl>
              <c:idx val="4"/>
              <c:layout>
                <c:manualLayout>
                  <c:x val="1.2368583797155134E-2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849-4DBC-9487-7B2774905DA7}"/>
                </c:ext>
              </c:extLst>
            </c:dLbl>
            <c:dLbl>
              <c:idx val="5"/>
              <c:layout>
                <c:manualLayout>
                  <c:x val="1.4842300556586271E-2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849-4DBC-9487-7B2774905DA7}"/>
                </c:ext>
              </c:extLst>
            </c:dLbl>
            <c:dLbl>
              <c:idx val="6"/>
              <c:layout>
                <c:manualLayout>
                  <c:x val="1.2368583797155134E-2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849-4DBC-9487-7B2774905DA7}"/>
                </c:ext>
              </c:extLst>
            </c:dLbl>
            <c:dLbl>
              <c:idx val="7"/>
              <c:layout>
                <c:manualLayout>
                  <c:x val="9.8948670377241813E-3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849-4DBC-9487-7B2774905DA7}"/>
                </c:ext>
              </c:extLst>
            </c:dLbl>
            <c:dLbl>
              <c:idx val="8"/>
              <c:layout>
                <c:manualLayout>
                  <c:x val="1.9789734075448363E-2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849-4DBC-9487-7B2774905D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 20.40'!$B$30:$B$38</c:f>
              <c:strCache>
                <c:ptCount val="9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</c:strCache>
            </c:strRef>
          </c:cat>
          <c:val>
            <c:numRef>
              <c:f>'MONTH 20.40'!$D$30:$D$38</c:f>
              <c:numCache>
                <c:formatCode>General</c:formatCode>
                <c:ptCount val="9"/>
                <c:pt idx="0">
                  <c:v>2421</c:v>
                </c:pt>
                <c:pt idx="1">
                  <c:v>2854</c:v>
                </c:pt>
                <c:pt idx="2">
                  <c:v>2311</c:v>
                </c:pt>
                <c:pt idx="3">
                  <c:v>1239</c:v>
                </c:pt>
                <c:pt idx="4">
                  <c:v>2676</c:v>
                </c:pt>
                <c:pt idx="5">
                  <c:v>3006</c:v>
                </c:pt>
                <c:pt idx="6">
                  <c:v>3517</c:v>
                </c:pt>
                <c:pt idx="7">
                  <c:v>4239</c:v>
                </c:pt>
                <c:pt idx="8">
                  <c:v>3248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49-4DBC-9487-7B2774905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8539616"/>
        <c:axId val="288539944"/>
        <c:axId val="0"/>
      </c:bar3DChart>
      <c:catAx>
        <c:axId val="28853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288539944"/>
        <c:crosses val="autoZero"/>
        <c:auto val="1"/>
        <c:lblAlgn val="ctr"/>
        <c:lblOffset val="100"/>
        <c:noMultiLvlLbl val="0"/>
      </c:catAx>
      <c:valAx>
        <c:axId val="288539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288539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J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'AGENT 20.40'!$AC$6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072242100446299E-3"/>
                  <c:y val="-2.790697674418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ED9-4C68-B50F-BBF6892179DB}"/>
                </c:ext>
              </c:extLst>
            </c:dLbl>
            <c:dLbl>
              <c:idx val="2"/>
              <c:layout>
                <c:manualLayout>
                  <c:x val="0"/>
                  <c:y val="-1.860465116279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DED9-4C68-B50F-BBF6892179DB}"/>
                </c:ext>
              </c:extLst>
            </c:dLbl>
            <c:dLbl>
              <c:idx val="4"/>
              <c:layout>
                <c:manualLayout>
                  <c:x val="-3.9315089511761672E-17"/>
                  <c:y val="-2.4806201550387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DED9-4C68-B50F-BBF6892179DB}"/>
                </c:ext>
              </c:extLst>
            </c:dLbl>
            <c:dLbl>
              <c:idx val="8"/>
              <c:layout>
                <c:manualLayout>
                  <c:x val="-7.5056947031240237E-3"/>
                  <c:y val="-9.30232558139534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DED9-4C68-B50F-BBF6892179DB}"/>
                </c:ext>
              </c:extLst>
            </c:dLbl>
            <c:dLbl>
              <c:idx val="11"/>
              <c:layout>
                <c:manualLayout>
                  <c:x val="-1.5726035804704669E-16"/>
                  <c:y val="-2.1705426356589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ED9-4C68-B50F-BBF6892179DB}"/>
                </c:ext>
              </c:extLst>
            </c:dLbl>
            <c:dLbl>
              <c:idx val="13"/>
              <c:layout>
                <c:manualLayout>
                  <c:x val="-1.1794663104909337E-2"/>
                  <c:y val="-3.10077519379847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ED9-4C68-B50F-BBF6892179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'AGENT 20.40'!$B$7:$B$20</c:f>
              <c:strCache>
                <c:ptCount val="14"/>
                <c:pt idx="0">
                  <c:v>CMA CGM</c:v>
                </c:pt>
                <c:pt idx="1">
                  <c:v>MAERSK</c:v>
                </c:pt>
                <c:pt idx="2">
                  <c:v>MSC</c:v>
                </c:pt>
                <c:pt idx="3">
                  <c:v>PIL</c:v>
                </c:pt>
                <c:pt idx="4">
                  <c:v>MESSINA</c:v>
                </c:pt>
                <c:pt idx="5">
                  <c:v>EVER GREEN</c:v>
                </c:pt>
                <c:pt idx="6">
                  <c:v>NYK</c:v>
                </c:pt>
                <c:pt idx="7">
                  <c:v>COSCO</c:v>
                </c:pt>
                <c:pt idx="8">
                  <c:v>HAPAG LIOUYD</c:v>
                </c:pt>
                <c:pt idx="9">
                  <c:v>YML</c:v>
                </c:pt>
                <c:pt idx="10">
                  <c:v>OOCL</c:v>
                </c:pt>
                <c:pt idx="11">
                  <c:v>ONE</c:v>
                </c:pt>
                <c:pt idx="12">
                  <c:v>WAN HAI</c:v>
                </c:pt>
                <c:pt idx="13">
                  <c:v>GFS</c:v>
                </c:pt>
              </c:strCache>
            </c:strRef>
          </c:cat>
          <c:val>
            <c:numRef>
              <c:f>'AGENT 20.40'!$AC$7:$AC$20</c:f>
              <c:numCache>
                <c:formatCode>0</c:formatCode>
                <c:ptCount val="14"/>
                <c:pt idx="0">
                  <c:v>5313</c:v>
                </c:pt>
                <c:pt idx="1">
                  <c:v>5250</c:v>
                </c:pt>
                <c:pt idx="2">
                  <c:v>1428</c:v>
                </c:pt>
                <c:pt idx="3">
                  <c:v>3986</c:v>
                </c:pt>
                <c:pt idx="4">
                  <c:v>702</c:v>
                </c:pt>
                <c:pt idx="5">
                  <c:v>1863</c:v>
                </c:pt>
                <c:pt idx="6">
                  <c:v>0</c:v>
                </c:pt>
                <c:pt idx="7">
                  <c:v>3975</c:v>
                </c:pt>
                <c:pt idx="8">
                  <c:v>2740</c:v>
                </c:pt>
                <c:pt idx="9">
                  <c:v>1532</c:v>
                </c:pt>
                <c:pt idx="10">
                  <c:v>1259</c:v>
                </c:pt>
                <c:pt idx="11">
                  <c:v>986</c:v>
                </c:pt>
                <c:pt idx="12">
                  <c:v>487</c:v>
                </c:pt>
                <c:pt idx="13">
                  <c:v>5669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ED9-4C68-B50F-BBF6892179DB}"/>
            </c:ext>
          </c:extLst>
        </c:ser>
        <c:ser>
          <c:idx val="1"/>
          <c:order val="1"/>
          <c:tx>
            <c:strRef>
              <c:f>'AGENT 20.40'!$AD$6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Pt>
            <c:idx val="18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DED9-4C68-B50F-BBF6892179DB}"/>
              </c:ext>
            </c:extLst>
          </c:dPt>
          <c:dLbls>
            <c:dLbl>
              <c:idx val="0"/>
              <c:layout>
                <c:manualLayout>
                  <c:x val="9.6501789040166017E-3"/>
                  <c:y val="-1.8604651162790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ED9-4C68-B50F-BBF6892179DB}"/>
                </c:ext>
              </c:extLst>
            </c:dLbl>
            <c:dLbl>
              <c:idx val="1"/>
              <c:layout>
                <c:manualLayout>
                  <c:x val="1.2866905205355449E-2"/>
                  <c:y val="-1.2403100775193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DED9-4C68-B50F-BBF6892179DB}"/>
                </c:ext>
              </c:extLst>
            </c:dLbl>
            <c:dLbl>
              <c:idx val="2"/>
              <c:layout>
                <c:manualLayout>
                  <c:x val="4.288968401785156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DED9-4C68-B50F-BBF6892179DB}"/>
                </c:ext>
              </c:extLst>
            </c:dLbl>
            <c:dLbl>
              <c:idx val="3"/>
              <c:layout>
                <c:manualLayout>
                  <c:x val="1.286690520535547E-2"/>
                  <c:y val="-1.2403100775193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ED9-4C68-B50F-BBF6892179DB}"/>
                </c:ext>
              </c:extLst>
            </c:dLbl>
            <c:dLbl>
              <c:idx val="4"/>
              <c:layout>
                <c:manualLayout>
                  <c:x val="3.2167263013388675E-3"/>
                  <c:y val="-3.1007751937984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DED9-4C68-B50F-BBF6892179DB}"/>
                </c:ext>
              </c:extLst>
            </c:dLbl>
            <c:dLbl>
              <c:idx val="5"/>
              <c:layout>
                <c:manualLayout>
                  <c:x val="8.5779368035703123E-3"/>
                  <c:y val="-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DED9-4C68-B50F-BBF6892179DB}"/>
                </c:ext>
              </c:extLst>
            </c:dLbl>
            <c:dLbl>
              <c:idx val="7"/>
              <c:layout>
                <c:manualLayout>
                  <c:x val="9.6501789040165237E-3"/>
                  <c:y val="-9.30232558139546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ED9-4C68-B50F-BBF6892179DB}"/>
                </c:ext>
              </c:extLst>
            </c:dLbl>
            <c:dLbl>
              <c:idx val="9"/>
              <c:layout>
                <c:manualLayout>
                  <c:x val="-7.8630179023523344E-17"/>
                  <c:y val="-3.4108527131783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DED9-4C68-B50F-BBF6892179DB}"/>
                </c:ext>
              </c:extLst>
            </c:dLbl>
            <c:dLbl>
              <c:idx val="10"/>
              <c:layout>
                <c:manualLayout>
                  <c:x val="8.5779368035703123E-3"/>
                  <c:y val="-3.10077519379856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ED9-4C68-B50F-BBF6892179DB}"/>
                </c:ext>
              </c:extLst>
            </c:dLbl>
            <c:dLbl>
              <c:idx val="11"/>
              <c:layout>
                <c:manualLayout>
                  <c:x val="6.4334526026777351E-3"/>
                  <c:y val="-9.30232558139546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ED9-4C68-B50F-BBF6892179DB}"/>
                </c:ext>
              </c:extLst>
            </c:dLbl>
            <c:dLbl>
              <c:idx val="12"/>
              <c:layout>
                <c:manualLayout>
                  <c:x val="0"/>
                  <c:y val="-2.4806201550387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DED9-4C68-B50F-BBF6892179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'AGENT 20.40'!$B$7:$B$20</c:f>
              <c:strCache>
                <c:ptCount val="14"/>
                <c:pt idx="0">
                  <c:v>CMA CGM</c:v>
                </c:pt>
                <c:pt idx="1">
                  <c:v>MAERSK</c:v>
                </c:pt>
                <c:pt idx="2">
                  <c:v>MSC</c:v>
                </c:pt>
                <c:pt idx="3">
                  <c:v>PIL</c:v>
                </c:pt>
                <c:pt idx="4">
                  <c:v>MESSINA</c:v>
                </c:pt>
                <c:pt idx="5">
                  <c:v>EVER GREEN</c:v>
                </c:pt>
                <c:pt idx="6">
                  <c:v>NYK</c:v>
                </c:pt>
                <c:pt idx="7">
                  <c:v>COSCO</c:v>
                </c:pt>
                <c:pt idx="8">
                  <c:v>HAPAG LIOUYD</c:v>
                </c:pt>
                <c:pt idx="9">
                  <c:v>YML</c:v>
                </c:pt>
                <c:pt idx="10">
                  <c:v>OOCL</c:v>
                </c:pt>
                <c:pt idx="11">
                  <c:v>ONE</c:v>
                </c:pt>
                <c:pt idx="12">
                  <c:v>WAN HAI</c:v>
                </c:pt>
                <c:pt idx="13">
                  <c:v>GFS</c:v>
                </c:pt>
              </c:strCache>
            </c:strRef>
          </c:cat>
          <c:val>
            <c:numRef>
              <c:f>'AGENT 20.40'!$AD$7:$AD$20</c:f>
              <c:numCache>
                <c:formatCode>0</c:formatCode>
                <c:ptCount val="14"/>
                <c:pt idx="0">
                  <c:v>3000</c:v>
                </c:pt>
                <c:pt idx="1">
                  <c:v>4789</c:v>
                </c:pt>
                <c:pt idx="2">
                  <c:v>1407</c:v>
                </c:pt>
                <c:pt idx="3">
                  <c:v>770</c:v>
                </c:pt>
                <c:pt idx="4">
                  <c:v>666</c:v>
                </c:pt>
                <c:pt idx="5">
                  <c:v>351</c:v>
                </c:pt>
                <c:pt idx="6">
                  <c:v>1</c:v>
                </c:pt>
                <c:pt idx="7">
                  <c:v>1565</c:v>
                </c:pt>
                <c:pt idx="8">
                  <c:v>3617</c:v>
                </c:pt>
                <c:pt idx="9">
                  <c:v>1622</c:v>
                </c:pt>
                <c:pt idx="10">
                  <c:v>198</c:v>
                </c:pt>
                <c:pt idx="11">
                  <c:v>802</c:v>
                </c:pt>
                <c:pt idx="12">
                  <c:v>499</c:v>
                </c:pt>
                <c:pt idx="13">
                  <c:v>6224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ED9-4C68-B50F-BBF689217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54107488"/>
        <c:axId val="1754102048"/>
        <c:axId val="0"/>
      </c:bar3DChart>
      <c:catAx>
        <c:axId val="175410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1754102048"/>
        <c:crosses val="autoZero"/>
        <c:auto val="1"/>
        <c:lblAlgn val="ctr"/>
        <c:lblOffset val="100"/>
        <c:noMultiLvlLbl val="0"/>
      </c:catAx>
      <c:valAx>
        <c:axId val="175410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175410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J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TUES</a:t>
            </a:r>
          </a:p>
        </c:rich>
      </c:tx>
      <c:layout>
        <c:manualLayout>
          <c:xMode val="edge"/>
          <c:yMode val="edge"/>
          <c:x val="0.43250457118450353"/>
          <c:y val="9.03225806451612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J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/>
            <a:sp3d>
              <a:contourClr>
                <a:schemeClr val="tx2">
                  <a:lumMod val="60000"/>
                  <a:lumOff val="40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ar-J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TEU!$B$7:$B$20</c:f>
              <c:strCache>
                <c:ptCount val="14"/>
                <c:pt idx="0">
                  <c:v>CMA CGM</c:v>
                </c:pt>
                <c:pt idx="1">
                  <c:v>MAERSK</c:v>
                </c:pt>
                <c:pt idx="2">
                  <c:v>MSC</c:v>
                </c:pt>
                <c:pt idx="3">
                  <c:v>PIL</c:v>
                </c:pt>
                <c:pt idx="4">
                  <c:v>MESSINA</c:v>
                </c:pt>
                <c:pt idx="5">
                  <c:v>EVER GREEN</c:v>
                </c:pt>
                <c:pt idx="6">
                  <c:v>NYK</c:v>
                </c:pt>
                <c:pt idx="7">
                  <c:v>COSCO</c:v>
                </c:pt>
                <c:pt idx="8">
                  <c:v>HAPAG LIOUYD</c:v>
                </c:pt>
                <c:pt idx="9">
                  <c:v>YML</c:v>
                </c:pt>
                <c:pt idx="10">
                  <c:v>OOCL</c:v>
                </c:pt>
                <c:pt idx="11">
                  <c:v>ONE</c:v>
                </c:pt>
                <c:pt idx="12">
                  <c:v>WAN HAI</c:v>
                </c:pt>
                <c:pt idx="13">
                  <c:v>GFS</c:v>
                </c:pt>
              </c:strCache>
            </c:strRef>
          </c:cat>
          <c:val>
            <c:numRef>
              <c:f>TEU!$AE$7:$AE$20</c:f>
              <c:numCache>
                <c:formatCode>0</c:formatCode>
                <c:ptCount val="14"/>
                <c:pt idx="0">
                  <c:v>11313</c:v>
                </c:pt>
                <c:pt idx="1">
                  <c:v>14828</c:v>
                </c:pt>
                <c:pt idx="2">
                  <c:v>4242</c:v>
                </c:pt>
                <c:pt idx="3">
                  <c:v>5526</c:v>
                </c:pt>
                <c:pt idx="4">
                  <c:v>2034</c:v>
                </c:pt>
                <c:pt idx="5">
                  <c:v>2565</c:v>
                </c:pt>
                <c:pt idx="6">
                  <c:v>2</c:v>
                </c:pt>
                <c:pt idx="7">
                  <c:v>7105</c:v>
                </c:pt>
                <c:pt idx="8">
                  <c:v>9974</c:v>
                </c:pt>
                <c:pt idx="9">
                  <c:v>4776</c:v>
                </c:pt>
                <c:pt idx="10">
                  <c:v>1655</c:v>
                </c:pt>
                <c:pt idx="11">
                  <c:v>2590</c:v>
                </c:pt>
                <c:pt idx="12">
                  <c:v>1485</c:v>
                </c:pt>
                <c:pt idx="13">
                  <c:v>18117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09-431C-9B0A-DC0C2B9A7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5791328"/>
        <c:axId val="365791656"/>
        <c:axId val="0"/>
      </c:bar3DChart>
      <c:catAx>
        <c:axId val="3657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65791656"/>
        <c:crosses val="autoZero"/>
        <c:auto val="1"/>
        <c:lblAlgn val="ctr"/>
        <c:lblOffset val="100"/>
        <c:noMultiLvlLbl val="0"/>
      </c:catAx>
      <c:valAx>
        <c:axId val="365791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JO"/>
          </a:p>
        </c:txPr>
        <c:crossAx val="365791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J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2</xdr:row>
      <xdr:rowOff>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62000" y="323850"/>
          <a:ext cx="9744075" cy="904240"/>
          <a:chOff x="0" y="0"/>
          <a:chExt cx="9744075" cy="90424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solidFill>
            <a:sysClr val="window" lastClr="FFFFFF"/>
          </a:solidFill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69265" y="9414"/>
            <a:ext cx="2642870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73703" y="246859"/>
            <a:ext cx="1638935" cy="62357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2933826" y="100092"/>
            <a:ext cx="3465195" cy="385683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800" b="1" spc="-22" baseline="2314">
                <a:latin typeface="DejaVu Sans"/>
                <a:cs typeface="DejaVu Sans"/>
              </a:rPr>
              <a:t>E</a:t>
            </a:r>
            <a:r>
              <a:rPr sz="1800" b="1" spc="-97" baseline="2314">
                <a:latin typeface="DejaVu Sans"/>
                <a:cs typeface="DejaVu Sans"/>
              </a:rPr>
              <a:t>X</a:t>
            </a:r>
            <a:r>
              <a:rPr sz="1800" b="1" spc="-60" baseline="2314">
                <a:latin typeface="DejaVu Sans"/>
                <a:cs typeface="DejaVu Sans"/>
              </a:rPr>
              <a:t>PORT</a:t>
            </a:r>
            <a:r>
              <a:rPr sz="1800" b="1" spc="-22" baseline="2314">
                <a:latin typeface="DejaVu Sans"/>
                <a:cs typeface="DejaVu Sans"/>
              </a:rPr>
              <a:t>E</a:t>
            </a:r>
            <a:r>
              <a:rPr sz="1800" b="1" spc="0" baseline="2314">
                <a:latin typeface="DejaVu Sans"/>
                <a:cs typeface="DejaVu Sans"/>
              </a:rPr>
              <a:t>D  </a:t>
            </a:r>
            <a:r>
              <a:rPr sz="1200" b="1" spc="-45">
                <a:latin typeface="DejaVu Sans"/>
                <a:cs typeface="DejaVu Sans"/>
              </a:rPr>
              <a:t>F</a:t>
            </a:r>
            <a:r>
              <a:rPr sz="1200" b="1" spc="-50">
                <a:latin typeface="DejaVu Sans"/>
                <a:cs typeface="DejaVu Sans"/>
              </a:rPr>
              <a:t>U</a:t>
            </a:r>
            <a:r>
              <a:rPr sz="1200" b="1" spc="-20">
                <a:latin typeface="DejaVu Sans"/>
                <a:cs typeface="DejaVu Sans"/>
              </a:rPr>
              <a:t>L</a:t>
            </a:r>
            <a:r>
              <a:rPr sz="1200" b="1" spc="0">
                <a:latin typeface="DejaVu Sans"/>
                <a:cs typeface="DejaVu Sans"/>
              </a:rPr>
              <a:t>L</a:t>
            </a:r>
            <a:r>
              <a:rPr sz="1200" b="1" spc="-105">
                <a:latin typeface="DejaVu Sans"/>
                <a:cs typeface="DejaVu Sans"/>
              </a:rPr>
              <a:t> 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-45">
                <a:latin typeface="DejaVu Sans"/>
                <a:cs typeface="DejaVu Sans"/>
              </a:rPr>
              <a:t>TA</a:t>
            </a:r>
            <a:r>
              <a:rPr sz="1200" b="1" spc="-50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60">
                <a:latin typeface="DejaVu Sans"/>
                <a:cs typeface="DejaVu Sans"/>
              </a:rPr>
              <a:t>R</a:t>
            </a:r>
            <a:r>
              <a:rPr sz="1200" b="1" spc="0">
                <a:latin typeface="DejaVu Sans"/>
                <a:cs typeface="DejaVu Sans"/>
              </a:rPr>
              <a:t>S</a:t>
            </a:r>
            <a:r>
              <a:rPr sz="1200" b="1" spc="-150">
                <a:latin typeface="DejaVu Sans"/>
                <a:cs typeface="DejaVu Sans"/>
              </a:rPr>
              <a:t> </a:t>
            </a:r>
            <a:r>
              <a:rPr sz="1200" b="1" spc="-65">
                <a:latin typeface="DejaVu Sans"/>
                <a:cs typeface="DejaVu Sans"/>
              </a:rPr>
              <a:t>V</a:t>
            </a:r>
            <a:r>
              <a:rPr sz="1200" b="1" spc="-70">
                <a:latin typeface="DejaVu Sans"/>
                <a:cs typeface="DejaVu Sans"/>
              </a:rPr>
              <a:t>I</a:t>
            </a:r>
            <a:r>
              <a:rPr sz="1200" b="1" spc="0">
                <a:latin typeface="DejaVu Sans"/>
                <a:cs typeface="DejaVu Sans"/>
              </a:rPr>
              <a:t>A</a:t>
            </a:r>
            <a:r>
              <a:rPr sz="1200" b="1" spc="145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AQA</a:t>
            </a:r>
            <a:r>
              <a:rPr sz="1200" b="1" spc="-30">
                <a:latin typeface="DejaVu Sans"/>
                <a:cs typeface="DejaVu Sans"/>
              </a:rPr>
              <a:t>B</a:t>
            </a:r>
            <a:r>
              <a:rPr sz="1200" b="1" spc="0">
                <a:latin typeface="DejaVu Sans"/>
                <a:cs typeface="DejaVu Sans"/>
              </a:rPr>
              <a:t>A</a:t>
            </a:r>
          </a:p>
        </xdr:txBody>
      </xdr:sp>
      <xdr:sp macro="" textlink="">
        <xdr:nvSpPr>
          <xdr:cNvPr id="8" name="Textbox 8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3153085" y="521605"/>
            <a:ext cx="159321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70">
                <a:latin typeface="DejaVu Sans"/>
                <a:cs typeface="DejaVu Sans"/>
              </a:rPr>
              <a:t>DU</a:t>
            </a:r>
            <a:r>
              <a:rPr sz="1200" b="1" spc="-35">
                <a:latin typeface="DejaVu Sans"/>
                <a:cs typeface="DejaVu Sans"/>
              </a:rPr>
              <a:t>R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Y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R</a:t>
            </a:r>
          </a:p>
        </xdr:txBody>
      </xdr:sp>
      <xdr:sp macro="" textlink="">
        <xdr:nvSpPr>
          <xdr:cNvPr id="9" name="Textbox 9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483761" y="513731"/>
            <a:ext cx="39560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2020</a:t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2</xdr:row>
      <xdr:rowOff>66675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784B0FEF-A4F6-4CAC-9426-3A70E08DB12F}"/>
            </a:ext>
          </a:extLst>
        </xdr:cNvPr>
        <xdr:cNvGrpSpPr/>
      </xdr:nvGrpSpPr>
      <xdr:grpSpPr>
        <a:xfrm>
          <a:off x="609600" y="390525"/>
          <a:ext cx="9744075" cy="904240"/>
          <a:chOff x="0" y="0"/>
          <a:chExt cx="9744075" cy="90424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E827755A-567F-46CC-AAAD-7A09025B4FA0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solidFill>
            <a:sysClr val="window" lastClr="FFFFFF"/>
          </a:solidFill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EE6393EB-F52F-4154-AFA9-10DCD5A4A327}"/>
              </a:ext>
            </a:extLst>
          </xdr:cNvPr>
          <xdr:cNvSpPr txBox="1"/>
        </xdr:nvSpPr>
        <xdr:spPr>
          <a:xfrm>
            <a:off x="69265" y="9414"/>
            <a:ext cx="2642870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</xdr:txBody>
      </xdr:sp>
      <xdr:sp macro="" textlink="">
        <xdr:nvSpPr>
          <xdr:cNvPr id="5" name="Textbox 6">
            <a:extLst>
              <a:ext uri="{FF2B5EF4-FFF2-40B4-BE49-F238E27FC236}">
                <a16:creationId xmlns:a16="http://schemas.microsoft.com/office/drawing/2014/main" id="{E0569A07-C40E-4A18-ADAF-20F6228FC70D}"/>
              </a:ext>
            </a:extLst>
          </xdr:cNvPr>
          <xdr:cNvSpPr txBox="1"/>
        </xdr:nvSpPr>
        <xdr:spPr>
          <a:xfrm>
            <a:off x="73703" y="246859"/>
            <a:ext cx="1638935" cy="62357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6" name="Textbox 7">
            <a:extLst>
              <a:ext uri="{FF2B5EF4-FFF2-40B4-BE49-F238E27FC236}">
                <a16:creationId xmlns:a16="http://schemas.microsoft.com/office/drawing/2014/main" id="{B941A3D2-914C-4E71-8893-A33A7EF161D7}"/>
              </a:ext>
            </a:extLst>
          </xdr:cNvPr>
          <xdr:cNvSpPr txBox="1"/>
        </xdr:nvSpPr>
        <xdr:spPr>
          <a:xfrm>
            <a:off x="2933826" y="100092"/>
            <a:ext cx="3465195" cy="385683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800" b="1" spc="-22" baseline="2314">
                <a:latin typeface="DejaVu Sans"/>
                <a:cs typeface="DejaVu Sans"/>
              </a:rPr>
              <a:t>E</a:t>
            </a:r>
            <a:r>
              <a:rPr sz="1800" b="1" spc="-97" baseline="2314">
                <a:latin typeface="DejaVu Sans"/>
                <a:cs typeface="DejaVu Sans"/>
              </a:rPr>
              <a:t>X</a:t>
            </a:r>
            <a:r>
              <a:rPr sz="1800" b="1" spc="-60" baseline="2314">
                <a:latin typeface="DejaVu Sans"/>
                <a:cs typeface="DejaVu Sans"/>
              </a:rPr>
              <a:t>PORT</a:t>
            </a:r>
            <a:r>
              <a:rPr sz="1800" b="1" spc="-22" baseline="2314">
                <a:latin typeface="DejaVu Sans"/>
                <a:cs typeface="DejaVu Sans"/>
              </a:rPr>
              <a:t>E</a:t>
            </a:r>
            <a:r>
              <a:rPr sz="1800" b="1" spc="0" baseline="2314">
                <a:latin typeface="DejaVu Sans"/>
                <a:cs typeface="DejaVu Sans"/>
              </a:rPr>
              <a:t>D  </a:t>
            </a:r>
            <a:r>
              <a:rPr sz="1200" b="1" spc="-45">
                <a:latin typeface="DejaVu Sans"/>
                <a:cs typeface="DejaVu Sans"/>
              </a:rPr>
              <a:t>F</a:t>
            </a:r>
            <a:r>
              <a:rPr sz="1200" b="1" spc="-50">
                <a:latin typeface="DejaVu Sans"/>
                <a:cs typeface="DejaVu Sans"/>
              </a:rPr>
              <a:t>U</a:t>
            </a:r>
            <a:r>
              <a:rPr sz="1200" b="1" spc="-20">
                <a:latin typeface="DejaVu Sans"/>
                <a:cs typeface="DejaVu Sans"/>
              </a:rPr>
              <a:t>L</a:t>
            </a:r>
            <a:r>
              <a:rPr sz="1200" b="1" spc="0">
                <a:latin typeface="DejaVu Sans"/>
                <a:cs typeface="DejaVu Sans"/>
              </a:rPr>
              <a:t>L</a:t>
            </a:r>
            <a:r>
              <a:rPr sz="1200" b="1" spc="-105">
                <a:latin typeface="DejaVu Sans"/>
                <a:cs typeface="DejaVu Sans"/>
              </a:rPr>
              <a:t> 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-45">
                <a:latin typeface="DejaVu Sans"/>
                <a:cs typeface="DejaVu Sans"/>
              </a:rPr>
              <a:t>TA</a:t>
            </a:r>
            <a:r>
              <a:rPr sz="1200" b="1" spc="-50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60">
                <a:latin typeface="DejaVu Sans"/>
                <a:cs typeface="DejaVu Sans"/>
              </a:rPr>
              <a:t>R</a:t>
            </a:r>
            <a:r>
              <a:rPr sz="1200" b="1" spc="0">
                <a:latin typeface="DejaVu Sans"/>
                <a:cs typeface="DejaVu Sans"/>
              </a:rPr>
              <a:t>S</a:t>
            </a:r>
            <a:r>
              <a:rPr sz="1200" b="1" spc="-150">
                <a:latin typeface="DejaVu Sans"/>
                <a:cs typeface="DejaVu Sans"/>
              </a:rPr>
              <a:t> </a:t>
            </a:r>
            <a:r>
              <a:rPr sz="1200" b="1" spc="-65">
                <a:latin typeface="DejaVu Sans"/>
                <a:cs typeface="DejaVu Sans"/>
              </a:rPr>
              <a:t>V</a:t>
            </a:r>
            <a:r>
              <a:rPr sz="1200" b="1" spc="-70">
                <a:latin typeface="DejaVu Sans"/>
                <a:cs typeface="DejaVu Sans"/>
              </a:rPr>
              <a:t>I</a:t>
            </a:r>
            <a:r>
              <a:rPr sz="1200" b="1" spc="0">
                <a:latin typeface="DejaVu Sans"/>
                <a:cs typeface="DejaVu Sans"/>
              </a:rPr>
              <a:t>A</a:t>
            </a:r>
            <a:r>
              <a:rPr sz="1200" b="1" spc="145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AQA</a:t>
            </a:r>
            <a:r>
              <a:rPr sz="1200" b="1" spc="-30">
                <a:latin typeface="DejaVu Sans"/>
                <a:cs typeface="DejaVu Sans"/>
              </a:rPr>
              <a:t>B</a:t>
            </a:r>
            <a:r>
              <a:rPr sz="1200" b="1" spc="0">
                <a:latin typeface="DejaVu Sans"/>
                <a:cs typeface="DejaVu Sans"/>
              </a:rPr>
              <a:t>A</a:t>
            </a:r>
          </a:p>
        </xdr:txBody>
      </xdr:sp>
      <xdr:sp macro="" textlink="">
        <xdr:nvSpPr>
          <xdr:cNvPr id="7" name="Textbox 8">
            <a:extLst>
              <a:ext uri="{FF2B5EF4-FFF2-40B4-BE49-F238E27FC236}">
                <a16:creationId xmlns:a16="http://schemas.microsoft.com/office/drawing/2014/main" id="{4D0EC62D-7997-441F-A070-210CBC79010B}"/>
              </a:ext>
            </a:extLst>
          </xdr:cNvPr>
          <xdr:cNvSpPr txBox="1"/>
        </xdr:nvSpPr>
        <xdr:spPr>
          <a:xfrm>
            <a:off x="3153085" y="521605"/>
            <a:ext cx="159321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70">
                <a:latin typeface="DejaVu Sans"/>
                <a:cs typeface="DejaVu Sans"/>
              </a:rPr>
              <a:t>DU</a:t>
            </a:r>
            <a:r>
              <a:rPr sz="1200" b="1" spc="-35">
                <a:latin typeface="DejaVu Sans"/>
                <a:cs typeface="DejaVu Sans"/>
              </a:rPr>
              <a:t>R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Y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R</a:t>
            </a:r>
          </a:p>
        </xdr:txBody>
      </xdr:sp>
      <xdr:sp macro="" textlink="">
        <xdr:nvSpPr>
          <xdr:cNvPr id="8" name="Textbox 9">
            <a:extLst>
              <a:ext uri="{FF2B5EF4-FFF2-40B4-BE49-F238E27FC236}">
                <a16:creationId xmlns:a16="http://schemas.microsoft.com/office/drawing/2014/main" id="{51DB0256-ACB6-41C7-8616-49F7AAA5B0D6}"/>
              </a:ext>
            </a:extLst>
          </xdr:cNvPr>
          <xdr:cNvSpPr txBox="1"/>
        </xdr:nvSpPr>
        <xdr:spPr>
          <a:xfrm>
            <a:off x="4483761" y="513731"/>
            <a:ext cx="39560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2020</a:t>
            </a:r>
          </a:p>
        </xdr:txBody>
      </xdr:sp>
    </xdr:grpSp>
    <xdr:clientData/>
  </xdr:oneCellAnchor>
  <xdr:twoCellAnchor>
    <xdr:from>
      <xdr:col>5</xdr:col>
      <xdr:colOff>38100</xdr:colOff>
      <xdr:row>26</xdr:row>
      <xdr:rowOff>104774</xdr:rowOff>
    </xdr:from>
    <xdr:to>
      <xdr:col>32</xdr:col>
      <xdr:colOff>66675</xdr:colOff>
      <xdr:row>49</xdr:row>
      <xdr:rowOff>142874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5184DC3-9554-42AE-A12D-A849C241F9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2</xdr:row>
      <xdr:rowOff>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0532C0F5-5E61-4838-AF1D-62BD742EAF58}"/>
            </a:ext>
          </a:extLst>
        </xdr:cNvPr>
        <xdr:cNvGrpSpPr/>
      </xdr:nvGrpSpPr>
      <xdr:grpSpPr>
        <a:xfrm>
          <a:off x="762000" y="323850"/>
          <a:ext cx="9744075" cy="904240"/>
          <a:chOff x="0" y="0"/>
          <a:chExt cx="9744075" cy="904240"/>
        </a:xfrm>
        <a:solidFill>
          <a:sysClr val="window" lastClr="FFFFFF"/>
        </a:solidFill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D115379B-839B-45F7-B39C-4770F4508A97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grpFill/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1AB7D562-771D-4956-88C5-045C9750DB45}"/>
              </a:ext>
            </a:extLst>
          </xdr:cNvPr>
          <xdr:cNvSpPr txBox="1"/>
        </xdr:nvSpPr>
        <xdr:spPr>
          <a:xfrm>
            <a:off x="69265" y="9414"/>
            <a:ext cx="2642870" cy="177800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</xdr:txBody>
      </xdr:sp>
      <xdr:sp macro="" textlink="">
        <xdr:nvSpPr>
          <xdr:cNvPr id="5" name="Textbox 6">
            <a:extLst>
              <a:ext uri="{FF2B5EF4-FFF2-40B4-BE49-F238E27FC236}">
                <a16:creationId xmlns:a16="http://schemas.microsoft.com/office/drawing/2014/main" id="{01E8C7A8-AACC-40CD-A49F-95E30660AE92}"/>
              </a:ext>
            </a:extLst>
          </xdr:cNvPr>
          <xdr:cNvSpPr txBox="1"/>
        </xdr:nvSpPr>
        <xdr:spPr>
          <a:xfrm>
            <a:off x="73703" y="246859"/>
            <a:ext cx="1638935" cy="623570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6" name="Textbox 7">
            <a:extLst>
              <a:ext uri="{FF2B5EF4-FFF2-40B4-BE49-F238E27FC236}">
                <a16:creationId xmlns:a16="http://schemas.microsoft.com/office/drawing/2014/main" id="{0118515B-47B4-4594-AD67-2D21FFFDF87E}"/>
              </a:ext>
            </a:extLst>
          </xdr:cNvPr>
          <xdr:cNvSpPr txBox="1"/>
        </xdr:nvSpPr>
        <xdr:spPr>
          <a:xfrm>
            <a:off x="2933826" y="100092"/>
            <a:ext cx="3465195" cy="385683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800" b="1" spc="-22" baseline="2314">
                <a:latin typeface="DejaVu Sans"/>
                <a:cs typeface="DejaVu Sans"/>
              </a:rPr>
              <a:t>E</a:t>
            </a:r>
            <a:r>
              <a:rPr sz="1800" b="1" spc="-97" baseline="2314">
                <a:latin typeface="DejaVu Sans"/>
                <a:cs typeface="DejaVu Sans"/>
              </a:rPr>
              <a:t>X</a:t>
            </a:r>
            <a:r>
              <a:rPr sz="1800" b="1" spc="-60" baseline="2314">
                <a:latin typeface="DejaVu Sans"/>
                <a:cs typeface="DejaVu Sans"/>
              </a:rPr>
              <a:t>PORT</a:t>
            </a:r>
            <a:r>
              <a:rPr sz="1800" b="1" spc="-22" baseline="2314">
                <a:latin typeface="DejaVu Sans"/>
                <a:cs typeface="DejaVu Sans"/>
              </a:rPr>
              <a:t>E</a:t>
            </a:r>
            <a:r>
              <a:rPr sz="1800" b="1" spc="0" baseline="2314">
                <a:latin typeface="DejaVu Sans"/>
                <a:cs typeface="DejaVu Sans"/>
              </a:rPr>
              <a:t>D  </a:t>
            </a:r>
            <a:r>
              <a:rPr sz="1200" b="1" spc="-45">
                <a:latin typeface="DejaVu Sans"/>
                <a:cs typeface="DejaVu Sans"/>
              </a:rPr>
              <a:t>F</a:t>
            </a:r>
            <a:r>
              <a:rPr sz="1200" b="1" spc="-50">
                <a:latin typeface="DejaVu Sans"/>
                <a:cs typeface="DejaVu Sans"/>
              </a:rPr>
              <a:t>U</a:t>
            </a:r>
            <a:r>
              <a:rPr sz="1200" b="1" spc="-20">
                <a:latin typeface="DejaVu Sans"/>
                <a:cs typeface="DejaVu Sans"/>
              </a:rPr>
              <a:t>L</a:t>
            </a:r>
            <a:r>
              <a:rPr sz="1200" b="1" spc="0">
                <a:latin typeface="DejaVu Sans"/>
                <a:cs typeface="DejaVu Sans"/>
              </a:rPr>
              <a:t>L</a:t>
            </a:r>
            <a:r>
              <a:rPr sz="1200" b="1" spc="-105">
                <a:latin typeface="DejaVu Sans"/>
                <a:cs typeface="DejaVu Sans"/>
              </a:rPr>
              <a:t> 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-45">
                <a:latin typeface="DejaVu Sans"/>
                <a:cs typeface="DejaVu Sans"/>
              </a:rPr>
              <a:t>TA</a:t>
            </a:r>
            <a:r>
              <a:rPr sz="1200" b="1" spc="-50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60">
                <a:latin typeface="DejaVu Sans"/>
                <a:cs typeface="DejaVu Sans"/>
              </a:rPr>
              <a:t>R</a:t>
            </a:r>
            <a:r>
              <a:rPr sz="1200" b="1" spc="0">
                <a:latin typeface="DejaVu Sans"/>
                <a:cs typeface="DejaVu Sans"/>
              </a:rPr>
              <a:t>S</a:t>
            </a:r>
            <a:r>
              <a:rPr sz="1200" b="1" spc="-150">
                <a:latin typeface="DejaVu Sans"/>
                <a:cs typeface="DejaVu Sans"/>
              </a:rPr>
              <a:t> </a:t>
            </a:r>
            <a:r>
              <a:rPr sz="1200" b="1" spc="-65">
                <a:latin typeface="DejaVu Sans"/>
                <a:cs typeface="DejaVu Sans"/>
              </a:rPr>
              <a:t>V</a:t>
            </a:r>
            <a:r>
              <a:rPr sz="1200" b="1" spc="-70">
                <a:latin typeface="DejaVu Sans"/>
                <a:cs typeface="DejaVu Sans"/>
              </a:rPr>
              <a:t>I</a:t>
            </a:r>
            <a:r>
              <a:rPr sz="1200" b="1" spc="0">
                <a:latin typeface="DejaVu Sans"/>
                <a:cs typeface="DejaVu Sans"/>
              </a:rPr>
              <a:t>A</a:t>
            </a:r>
            <a:r>
              <a:rPr sz="1200" b="1" spc="145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AQA</a:t>
            </a:r>
            <a:r>
              <a:rPr sz="1200" b="1" spc="-30">
                <a:latin typeface="DejaVu Sans"/>
                <a:cs typeface="DejaVu Sans"/>
              </a:rPr>
              <a:t>B</a:t>
            </a:r>
            <a:r>
              <a:rPr sz="1200" b="1" spc="0">
                <a:latin typeface="DejaVu Sans"/>
                <a:cs typeface="DejaVu Sans"/>
              </a:rPr>
              <a:t>A</a:t>
            </a:r>
          </a:p>
        </xdr:txBody>
      </xdr:sp>
      <xdr:sp macro="" textlink="">
        <xdr:nvSpPr>
          <xdr:cNvPr id="7" name="Textbox 8">
            <a:extLst>
              <a:ext uri="{FF2B5EF4-FFF2-40B4-BE49-F238E27FC236}">
                <a16:creationId xmlns:a16="http://schemas.microsoft.com/office/drawing/2014/main" id="{1200E0A6-7789-4024-B778-4FD9D81AEDBB}"/>
              </a:ext>
            </a:extLst>
          </xdr:cNvPr>
          <xdr:cNvSpPr txBox="1"/>
        </xdr:nvSpPr>
        <xdr:spPr>
          <a:xfrm>
            <a:off x="3153085" y="521605"/>
            <a:ext cx="1593215" cy="177800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70">
                <a:latin typeface="DejaVu Sans"/>
                <a:cs typeface="DejaVu Sans"/>
              </a:rPr>
              <a:t>DU</a:t>
            </a:r>
            <a:r>
              <a:rPr sz="1200" b="1" spc="-35">
                <a:latin typeface="DejaVu Sans"/>
                <a:cs typeface="DejaVu Sans"/>
              </a:rPr>
              <a:t>R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Y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R</a:t>
            </a:r>
          </a:p>
        </xdr:txBody>
      </xdr:sp>
      <xdr:sp macro="" textlink="">
        <xdr:nvSpPr>
          <xdr:cNvPr id="8" name="Textbox 9">
            <a:extLst>
              <a:ext uri="{FF2B5EF4-FFF2-40B4-BE49-F238E27FC236}">
                <a16:creationId xmlns:a16="http://schemas.microsoft.com/office/drawing/2014/main" id="{FB8A0525-04FC-4B38-9E04-2AD27AE84CE1}"/>
              </a:ext>
            </a:extLst>
          </xdr:cNvPr>
          <xdr:cNvSpPr txBox="1"/>
        </xdr:nvSpPr>
        <xdr:spPr>
          <a:xfrm>
            <a:off x="4483761" y="513731"/>
            <a:ext cx="395605" cy="177800"/>
          </a:xfrm>
          <a:prstGeom prst="rect">
            <a:avLst/>
          </a:prstGeom>
          <a:grpFill/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2020</a:t>
            </a:r>
          </a:p>
        </xdr:txBody>
      </xdr:sp>
    </xdr:grpSp>
    <xdr:clientData/>
  </xdr:oneCellAnchor>
  <xdr:twoCellAnchor>
    <xdr:from>
      <xdr:col>3</xdr:col>
      <xdr:colOff>147635</xdr:colOff>
      <xdr:row>24</xdr:row>
      <xdr:rowOff>123825</xdr:rowOff>
    </xdr:from>
    <xdr:to>
      <xdr:col>35</xdr:col>
      <xdr:colOff>0</xdr:colOff>
      <xdr:row>50</xdr:row>
      <xdr:rowOff>9525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7B5ECD5-2194-4DBE-B050-16F67C1930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228600</xdr:colOff>
      <xdr:row>2</xdr:row>
      <xdr:rowOff>0</xdr:rowOff>
    </xdr:from>
    <xdr:ext cx="9744075" cy="904240"/>
    <xdr:grpSp>
      <xdr:nvGrpSpPr>
        <xdr:cNvPr id="2" name="Group 2">
          <a:extLst>
            <a:ext uri="{FF2B5EF4-FFF2-40B4-BE49-F238E27FC236}">
              <a16:creationId xmlns:a16="http://schemas.microsoft.com/office/drawing/2014/main" id="{9E04E28D-51B7-430D-B169-7A2A52371A71}"/>
            </a:ext>
          </a:extLst>
        </xdr:cNvPr>
        <xdr:cNvGrpSpPr/>
      </xdr:nvGrpSpPr>
      <xdr:grpSpPr>
        <a:xfrm>
          <a:off x="762000" y="323850"/>
          <a:ext cx="9744075" cy="904240"/>
          <a:chOff x="0" y="0"/>
          <a:chExt cx="9744075" cy="90424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EFEF795-A947-4C25-8BA9-CA8F14344755}"/>
              </a:ext>
            </a:extLst>
          </xdr:cNvPr>
          <xdr:cNvSpPr/>
        </xdr:nvSpPr>
        <xdr:spPr>
          <a:xfrm>
            <a:off x="0" y="0"/>
            <a:ext cx="9744075" cy="904240"/>
          </a:xfrm>
          <a:custGeom>
            <a:avLst/>
            <a:gdLst/>
            <a:ahLst/>
            <a:cxnLst/>
            <a:rect l="0" t="0" r="0" b="0"/>
            <a:pathLst>
              <a:path w="9744075" h="90424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78383"/>
                </a:lnTo>
                <a:lnTo>
                  <a:pt x="9469" y="828561"/>
                </a:lnTo>
                <a:lnTo>
                  <a:pt x="35750" y="868251"/>
                </a:lnTo>
                <a:lnTo>
                  <a:pt x="75652" y="894343"/>
                </a:lnTo>
                <a:lnTo>
                  <a:pt x="125984" y="903732"/>
                </a:lnTo>
                <a:lnTo>
                  <a:pt x="9617964" y="904240"/>
                </a:lnTo>
                <a:lnTo>
                  <a:pt x="9668216" y="894772"/>
                </a:lnTo>
                <a:lnTo>
                  <a:pt x="9707943" y="868505"/>
                </a:lnTo>
                <a:lnTo>
                  <a:pt x="9734049" y="828641"/>
                </a:lnTo>
                <a:lnTo>
                  <a:pt x="9743440" y="778383"/>
                </a:lnTo>
                <a:lnTo>
                  <a:pt x="9743948" y="125475"/>
                </a:lnTo>
                <a:lnTo>
                  <a:pt x="9734478" y="75223"/>
                </a:lnTo>
                <a:lnTo>
                  <a:pt x="9708197" y="35496"/>
                </a:lnTo>
                <a:lnTo>
                  <a:pt x="9668295" y="9390"/>
                </a:lnTo>
                <a:lnTo>
                  <a:pt x="9617964" y="0"/>
                </a:lnTo>
                <a:lnTo>
                  <a:pt x="12598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461E6032-77B5-43A2-B548-43605CD35FD7}"/>
              </a:ext>
            </a:extLst>
          </xdr:cNvPr>
          <xdr:cNvSpPr txBox="1"/>
        </xdr:nvSpPr>
        <xdr:spPr>
          <a:xfrm>
            <a:off x="69265" y="9414"/>
            <a:ext cx="2642870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</xdr:txBody>
      </xdr:sp>
      <xdr:sp macro="" textlink="">
        <xdr:nvSpPr>
          <xdr:cNvPr id="5" name="Textbox 6">
            <a:extLst>
              <a:ext uri="{FF2B5EF4-FFF2-40B4-BE49-F238E27FC236}">
                <a16:creationId xmlns:a16="http://schemas.microsoft.com/office/drawing/2014/main" id="{337AFFEF-8079-4E7E-82A2-A81C7257125E}"/>
              </a:ext>
            </a:extLst>
          </xdr:cNvPr>
          <xdr:cNvSpPr txBox="1"/>
        </xdr:nvSpPr>
        <xdr:spPr>
          <a:xfrm>
            <a:off x="73703" y="246859"/>
            <a:ext cx="1638935" cy="62357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6" name="Textbox 7">
            <a:extLst>
              <a:ext uri="{FF2B5EF4-FFF2-40B4-BE49-F238E27FC236}">
                <a16:creationId xmlns:a16="http://schemas.microsoft.com/office/drawing/2014/main" id="{DBD1B9D4-1AD4-4C86-A5F7-5E3E6254C0CC}"/>
              </a:ext>
            </a:extLst>
          </xdr:cNvPr>
          <xdr:cNvSpPr txBox="1"/>
        </xdr:nvSpPr>
        <xdr:spPr>
          <a:xfrm>
            <a:off x="2933826" y="100092"/>
            <a:ext cx="3465195" cy="385683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800" b="1" spc="-22" baseline="2314">
                <a:latin typeface="DejaVu Sans"/>
                <a:cs typeface="DejaVu Sans"/>
              </a:rPr>
              <a:t>E</a:t>
            </a:r>
            <a:r>
              <a:rPr sz="1800" b="1" spc="-97" baseline="2314">
                <a:latin typeface="DejaVu Sans"/>
                <a:cs typeface="DejaVu Sans"/>
              </a:rPr>
              <a:t>X</a:t>
            </a:r>
            <a:r>
              <a:rPr sz="1800" b="1" spc="-60" baseline="2314">
                <a:latin typeface="DejaVu Sans"/>
                <a:cs typeface="DejaVu Sans"/>
              </a:rPr>
              <a:t>PORT</a:t>
            </a:r>
            <a:r>
              <a:rPr sz="1800" b="1" spc="-22" baseline="2314">
                <a:latin typeface="DejaVu Sans"/>
                <a:cs typeface="DejaVu Sans"/>
              </a:rPr>
              <a:t>E</a:t>
            </a:r>
            <a:r>
              <a:rPr sz="1800" b="1" spc="0" baseline="2314">
                <a:latin typeface="DejaVu Sans"/>
                <a:cs typeface="DejaVu Sans"/>
              </a:rPr>
              <a:t>D  </a:t>
            </a:r>
            <a:r>
              <a:rPr sz="1200" b="1" spc="-45">
                <a:latin typeface="DejaVu Sans"/>
                <a:cs typeface="DejaVu Sans"/>
              </a:rPr>
              <a:t>F</a:t>
            </a:r>
            <a:r>
              <a:rPr sz="1200" b="1" spc="-50">
                <a:latin typeface="DejaVu Sans"/>
                <a:cs typeface="DejaVu Sans"/>
              </a:rPr>
              <a:t>U</a:t>
            </a:r>
            <a:r>
              <a:rPr sz="1200" b="1" spc="-20">
                <a:latin typeface="DejaVu Sans"/>
                <a:cs typeface="DejaVu Sans"/>
              </a:rPr>
              <a:t>L</a:t>
            </a:r>
            <a:r>
              <a:rPr sz="1200" b="1" spc="0">
                <a:latin typeface="DejaVu Sans"/>
                <a:cs typeface="DejaVu Sans"/>
              </a:rPr>
              <a:t>L</a:t>
            </a:r>
            <a:r>
              <a:rPr sz="1200" b="1" spc="-105">
                <a:latin typeface="DejaVu Sans"/>
                <a:cs typeface="DejaVu Sans"/>
              </a:rPr>
              <a:t> 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-45">
                <a:latin typeface="DejaVu Sans"/>
                <a:cs typeface="DejaVu Sans"/>
              </a:rPr>
              <a:t>TA</a:t>
            </a:r>
            <a:r>
              <a:rPr sz="1200" b="1" spc="-50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60">
                <a:latin typeface="DejaVu Sans"/>
                <a:cs typeface="DejaVu Sans"/>
              </a:rPr>
              <a:t>R</a:t>
            </a:r>
            <a:r>
              <a:rPr sz="1200" b="1" spc="0">
                <a:latin typeface="DejaVu Sans"/>
                <a:cs typeface="DejaVu Sans"/>
              </a:rPr>
              <a:t>S</a:t>
            </a:r>
            <a:r>
              <a:rPr sz="1200" b="1" spc="-150">
                <a:latin typeface="DejaVu Sans"/>
                <a:cs typeface="DejaVu Sans"/>
              </a:rPr>
              <a:t> </a:t>
            </a:r>
            <a:r>
              <a:rPr sz="1200" b="1" spc="-65">
                <a:latin typeface="DejaVu Sans"/>
                <a:cs typeface="DejaVu Sans"/>
              </a:rPr>
              <a:t>V</a:t>
            </a:r>
            <a:r>
              <a:rPr sz="1200" b="1" spc="-70">
                <a:latin typeface="DejaVu Sans"/>
                <a:cs typeface="DejaVu Sans"/>
              </a:rPr>
              <a:t>I</a:t>
            </a:r>
            <a:r>
              <a:rPr sz="1200" b="1" spc="0">
                <a:latin typeface="DejaVu Sans"/>
                <a:cs typeface="DejaVu Sans"/>
              </a:rPr>
              <a:t>A</a:t>
            </a:r>
            <a:r>
              <a:rPr sz="1200" b="1" spc="145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AQA</a:t>
            </a:r>
            <a:r>
              <a:rPr sz="1200" b="1" spc="-30">
                <a:latin typeface="DejaVu Sans"/>
                <a:cs typeface="DejaVu Sans"/>
              </a:rPr>
              <a:t>B</a:t>
            </a:r>
            <a:r>
              <a:rPr sz="1200" b="1" spc="0">
                <a:latin typeface="DejaVu Sans"/>
                <a:cs typeface="DejaVu Sans"/>
              </a:rPr>
              <a:t>A</a:t>
            </a:r>
          </a:p>
        </xdr:txBody>
      </xdr:sp>
      <xdr:sp macro="" textlink="">
        <xdr:nvSpPr>
          <xdr:cNvPr id="7" name="Textbox 8">
            <a:extLst>
              <a:ext uri="{FF2B5EF4-FFF2-40B4-BE49-F238E27FC236}">
                <a16:creationId xmlns:a16="http://schemas.microsoft.com/office/drawing/2014/main" id="{82D4E4FB-1FF9-4525-9496-D52C16228F5A}"/>
              </a:ext>
            </a:extLst>
          </xdr:cNvPr>
          <xdr:cNvSpPr txBox="1"/>
        </xdr:nvSpPr>
        <xdr:spPr>
          <a:xfrm>
            <a:off x="3153085" y="521605"/>
            <a:ext cx="159321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70">
                <a:latin typeface="DejaVu Sans"/>
                <a:cs typeface="DejaVu Sans"/>
              </a:rPr>
              <a:t>DU</a:t>
            </a:r>
            <a:r>
              <a:rPr sz="1200" b="1" spc="-35">
                <a:latin typeface="DejaVu Sans"/>
                <a:cs typeface="DejaVu Sans"/>
              </a:rPr>
              <a:t>R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Y</a:t>
            </a:r>
            <a:r>
              <a:rPr sz="1200" b="1" spc="-15">
                <a:latin typeface="DejaVu Sans"/>
                <a:cs typeface="DejaVu Sans"/>
              </a:rPr>
              <a:t>E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R</a:t>
            </a:r>
          </a:p>
        </xdr:txBody>
      </xdr:sp>
      <xdr:sp macro="" textlink="">
        <xdr:nvSpPr>
          <xdr:cNvPr id="8" name="Textbox 9">
            <a:extLst>
              <a:ext uri="{FF2B5EF4-FFF2-40B4-BE49-F238E27FC236}">
                <a16:creationId xmlns:a16="http://schemas.microsoft.com/office/drawing/2014/main" id="{E1949FD8-107E-4129-A59A-93A17AC730A3}"/>
              </a:ext>
            </a:extLst>
          </xdr:cNvPr>
          <xdr:cNvSpPr txBox="1"/>
        </xdr:nvSpPr>
        <xdr:spPr>
          <a:xfrm>
            <a:off x="4483761" y="513731"/>
            <a:ext cx="39560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2020</a:t>
            </a:r>
          </a:p>
        </xdr:txBody>
      </xdr:sp>
    </xdr:grpSp>
    <xdr:clientData/>
  </xdr:oneCellAnchor>
  <xdr:twoCellAnchor>
    <xdr:from>
      <xdr:col>1</xdr:col>
      <xdr:colOff>276225</xdr:colOff>
      <xdr:row>25</xdr:row>
      <xdr:rowOff>9524</xdr:rowOff>
    </xdr:from>
    <xdr:to>
      <xdr:col>31</xdr:col>
      <xdr:colOff>133349</xdr:colOff>
      <xdr:row>43</xdr:row>
      <xdr:rowOff>114299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17EABEF-EB1C-411A-A037-86B338D7C4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E21"/>
  <sheetViews>
    <sheetView workbookViewId="0">
      <selection activeCell="G30" sqref="G30"/>
    </sheetView>
  </sheetViews>
  <sheetFormatPr defaultRowHeight="12.75"/>
  <cols>
    <col min="2" max="2" width="15.1640625" customWidth="1"/>
    <col min="3" max="3" width="4.6640625" customWidth="1"/>
    <col min="4" max="4" width="8.5" customWidth="1"/>
    <col min="5" max="5" width="5.1640625" bestFit="1" customWidth="1"/>
    <col min="6" max="6" width="5.6640625" bestFit="1" customWidth="1"/>
    <col min="7" max="7" width="5.1640625" bestFit="1" customWidth="1"/>
    <col min="8" max="8" width="5.6640625" bestFit="1" customWidth="1"/>
    <col min="9" max="9" width="5.1640625" bestFit="1" customWidth="1"/>
    <col min="10" max="10" width="6.83203125" customWidth="1"/>
    <col min="11" max="11" width="5.1640625" bestFit="1" customWidth="1"/>
    <col min="12" max="12" width="5.83203125" customWidth="1"/>
    <col min="13" max="15" width="5.1640625" bestFit="1" customWidth="1"/>
    <col min="16" max="17" width="5.83203125" customWidth="1"/>
    <col min="18" max="18" width="5.6640625" bestFit="1" customWidth="1"/>
    <col min="19" max="22" width="5.1640625" bestFit="1" customWidth="1"/>
    <col min="23" max="24" width="5.83203125" customWidth="1"/>
    <col min="25" max="25" width="4.6640625" customWidth="1"/>
    <col min="26" max="26" width="6.83203125" customWidth="1"/>
    <col min="27" max="27" width="4.6640625" customWidth="1"/>
    <col min="28" max="28" width="5.83203125" customWidth="1"/>
    <col min="29" max="30" width="8" customWidth="1"/>
    <col min="31" max="31" width="6.83203125" customWidth="1"/>
  </cols>
  <sheetData>
    <row r="3" spans="2:31" ht="72" customHeight="1"/>
    <row r="4" spans="2:31" ht="21" customHeight="1"/>
    <row r="5" spans="2:31" ht="15.75" customHeight="1">
      <c r="B5" s="60" t="s">
        <v>71</v>
      </c>
      <c r="C5" s="62" t="s">
        <v>72</v>
      </c>
      <c r="D5" s="63"/>
      <c r="E5" s="64" t="s">
        <v>59</v>
      </c>
      <c r="F5" s="65"/>
      <c r="G5" s="64" t="s">
        <v>60</v>
      </c>
      <c r="H5" s="65"/>
      <c r="I5" s="64" t="s">
        <v>61</v>
      </c>
      <c r="J5" s="65"/>
      <c r="K5" s="60" t="s">
        <v>62</v>
      </c>
      <c r="L5" s="66"/>
      <c r="M5" s="60" t="s">
        <v>63</v>
      </c>
      <c r="N5" s="66"/>
      <c r="O5" s="64" t="s">
        <v>64</v>
      </c>
      <c r="P5" s="65"/>
      <c r="Q5" s="60" t="s">
        <v>65</v>
      </c>
      <c r="R5" s="66"/>
      <c r="S5" s="64" t="s">
        <v>66</v>
      </c>
      <c r="T5" s="65"/>
      <c r="U5" s="62" t="s">
        <v>67</v>
      </c>
      <c r="V5" s="63"/>
      <c r="W5" s="64" t="s">
        <v>68</v>
      </c>
      <c r="X5" s="65"/>
      <c r="Y5" s="62" t="s">
        <v>69</v>
      </c>
      <c r="Z5" s="63"/>
      <c r="AA5" s="62" t="s">
        <v>70</v>
      </c>
      <c r="AB5" s="63"/>
      <c r="AC5" s="67" t="s">
        <v>73</v>
      </c>
      <c r="AD5" s="68"/>
      <c r="AE5" s="52" t="s">
        <v>75</v>
      </c>
    </row>
    <row r="6" spans="2:31" ht="14.45" customHeight="1">
      <c r="B6" s="61"/>
      <c r="C6" s="52" t="s">
        <v>74</v>
      </c>
      <c r="D6" s="53" t="s">
        <v>75</v>
      </c>
      <c r="E6" s="54">
        <v>20</v>
      </c>
      <c r="F6" s="55">
        <v>40</v>
      </c>
      <c r="G6" s="56">
        <v>20</v>
      </c>
      <c r="H6" s="56">
        <v>40</v>
      </c>
      <c r="I6" s="56">
        <v>20</v>
      </c>
      <c r="J6" s="54">
        <v>40</v>
      </c>
      <c r="K6" s="54">
        <v>20</v>
      </c>
      <c r="L6" s="54">
        <v>40</v>
      </c>
      <c r="M6" s="57">
        <v>20</v>
      </c>
      <c r="N6" s="54">
        <v>40</v>
      </c>
      <c r="O6" s="54">
        <v>20</v>
      </c>
      <c r="P6" s="54">
        <v>40</v>
      </c>
      <c r="Q6" s="54">
        <v>20</v>
      </c>
      <c r="R6" s="54">
        <v>40</v>
      </c>
      <c r="S6" s="56">
        <v>20</v>
      </c>
      <c r="T6" s="54">
        <v>40</v>
      </c>
      <c r="U6" s="54">
        <v>20</v>
      </c>
      <c r="V6" s="54">
        <v>40</v>
      </c>
      <c r="W6" s="54">
        <v>20</v>
      </c>
      <c r="X6" s="54">
        <v>40</v>
      </c>
      <c r="Y6" s="54">
        <v>20</v>
      </c>
      <c r="Z6" s="54">
        <v>40</v>
      </c>
      <c r="AA6" s="54">
        <v>20</v>
      </c>
      <c r="AB6" s="54">
        <v>40</v>
      </c>
      <c r="AC6" s="55">
        <v>20</v>
      </c>
      <c r="AD6" s="58">
        <v>40</v>
      </c>
      <c r="AE6" s="52" t="s">
        <v>76</v>
      </c>
    </row>
    <row r="7" spans="2:31" ht="14.85" customHeight="1">
      <c r="B7" s="1" t="s">
        <v>18</v>
      </c>
      <c r="C7" s="2">
        <v>36</v>
      </c>
      <c r="D7" s="3">
        <v>15</v>
      </c>
      <c r="E7" s="2">
        <v>529</v>
      </c>
      <c r="F7" s="4">
        <v>316</v>
      </c>
      <c r="G7" s="3">
        <v>152</v>
      </c>
      <c r="H7" s="5">
        <v>195</v>
      </c>
      <c r="I7" s="3">
        <v>705</v>
      </c>
      <c r="J7" s="2">
        <v>394</v>
      </c>
      <c r="K7" s="2">
        <v>125</v>
      </c>
      <c r="L7" s="2">
        <v>0</v>
      </c>
      <c r="M7" s="6">
        <v>566</v>
      </c>
      <c r="N7" s="2">
        <v>386</v>
      </c>
      <c r="O7" s="2">
        <v>128</v>
      </c>
      <c r="P7" s="2">
        <v>44</v>
      </c>
      <c r="Q7" s="2">
        <v>837</v>
      </c>
      <c r="R7" s="2">
        <v>409</v>
      </c>
      <c r="S7" s="3">
        <v>1368</v>
      </c>
      <c r="T7" s="2">
        <v>374</v>
      </c>
      <c r="U7" s="2">
        <v>903</v>
      </c>
      <c r="V7" s="2">
        <v>882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4">
        <v>5313</v>
      </c>
      <c r="AD7" s="5">
        <v>3000</v>
      </c>
      <c r="AE7" s="2">
        <v>15</v>
      </c>
    </row>
    <row r="8" spans="2:31" ht="13.5" customHeight="1">
      <c r="B8" s="1" t="s">
        <v>19</v>
      </c>
      <c r="C8" s="2">
        <v>36</v>
      </c>
      <c r="D8" s="3">
        <v>15</v>
      </c>
      <c r="E8" s="2">
        <v>852</v>
      </c>
      <c r="F8" s="3">
        <v>1072</v>
      </c>
      <c r="G8" s="3">
        <v>1420</v>
      </c>
      <c r="H8" s="3">
        <v>1109</v>
      </c>
      <c r="I8" s="3">
        <v>1629</v>
      </c>
      <c r="J8" s="2">
        <v>1330</v>
      </c>
      <c r="K8" s="2">
        <v>750</v>
      </c>
      <c r="L8" s="2">
        <v>558</v>
      </c>
      <c r="M8" s="6">
        <v>599</v>
      </c>
      <c r="N8" s="2">
        <v>720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4">
        <v>5250</v>
      </c>
      <c r="AD8" s="5">
        <v>4789</v>
      </c>
      <c r="AE8" s="2">
        <v>15</v>
      </c>
    </row>
    <row r="9" spans="2:31" ht="13.5" customHeight="1">
      <c r="B9" s="1" t="s">
        <v>20</v>
      </c>
      <c r="C9" s="2">
        <v>34</v>
      </c>
      <c r="D9" s="3">
        <v>14</v>
      </c>
      <c r="E9" s="2">
        <v>62</v>
      </c>
      <c r="F9" s="4">
        <v>252</v>
      </c>
      <c r="G9" s="3">
        <v>137</v>
      </c>
      <c r="H9" s="5">
        <v>259</v>
      </c>
      <c r="I9" s="3">
        <v>144</v>
      </c>
      <c r="J9" s="2">
        <v>184</v>
      </c>
      <c r="K9" s="2">
        <v>62</v>
      </c>
      <c r="L9" s="2">
        <v>44</v>
      </c>
      <c r="M9" s="6">
        <v>272</v>
      </c>
      <c r="N9" s="2">
        <v>145</v>
      </c>
      <c r="O9" s="2">
        <v>205</v>
      </c>
      <c r="P9" s="2">
        <v>104</v>
      </c>
      <c r="Q9" s="2">
        <v>119</v>
      </c>
      <c r="R9" s="2">
        <v>159</v>
      </c>
      <c r="S9" s="6">
        <v>163</v>
      </c>
      <c r="T9" s="2">
        <v>138</v>
      </c>
      <c r="U9" s="2">
        <v>264</v>
      </c>
      <c r="V9" s="2">
        <v>122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4">
        <v>1428</v>
      </c>
      <c r="AD9" s="5">
        <v>1407</v>
      </c>
      <c r="AE9" s="2">
        <v>4</v>
      </c>
    </row>
    <row r="10" spans="2:31" ht="13.5" customHeight="1">
      <c r="B10" s="1" t="s">
        <v>21</v>
      </c>
      <c r="C10" s="2">
        <v>15</v>
      </c>
      <c r="D10" s="4">
        <v>6</v>
      </c>
      <c r="E10" s="2">
        <v>132</v>
      </c>
      <c r="F10" s="4">
        <v>68</v>
      </c>
      <c r="G10" s="3">
        <v>531</v>
      </c>
      <c r="H10" s="2">
        <v>73</v>
      </c>
      <c r="I10" s="3">
        <v>469</v>
      </c>
      <c r="J10" s="2">
        <v>47</v>
      </c>
      <c r="K10" s="2">
        <v>176</v>
      </c>
      <c r="L10" s="2">
        <v>11</v>
      </c>
      <c r="M10" s="6">
        <v>502</v>
      </c>
      <c r="N10" s="2">
        <v>76</v>
      </c>
      <c r="O10" s="2">
        <v>401</v>
      </c>
      <c r="P10" s="2">
        <v>146</v>
      </c>
      <c r="Q10" s="2">
        <v>480</v>
      </c>
      <c r="R10" s="2">
        <v>128</v>
      </c>
      <c r="S10" s="6">
        <v>602</v>
      </c>
      <c r="T10" s="2">
        <v>116</v>
      </c>
      <c r="U10" s="2">
        <v>693</v>
      </c>
      <c r="V10" s="2">
        <v>105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4">
        <v>3986</v>
      </c>
      <c r="AD10" s="5">
        <v>770</v>
      </c>
      <c r="AE10" s="2">
        <v>11</v>
      </c>
    </row>
    <row r="11" spans="2:31" ht="13.5" customHeight="1">
      <c r="B11" s="1" t="s">
        <v>22</v>
      </c>
      <c r="C11" s="2">
        <v>16</v>
      </c>
      <c r="D11" s="4">
        <v>7</v>
      </c>
      <c r="E11" s="2">
        <v>233</v>
      </c>
      <c r="F11" s="4">
        <v>81</v>
      </c>
      <c r="G11" s="6">
        <v>45</v>
      </c>
      <c r="H11" s="2">
        <v>61</v>
      </c>
      <c r="I11" s="3">
        <v>111</v>
      </c>
      <c r="J11" s="2">
        <v>50</v>
      </c>
      <c r="K11" s="2">
        <v>10</v>
      </c>
      <c r="L11" s="2">
        <v>16</v>
      </c>
      <c r="M11" s="5">
        <v>63</v>
      </c>
      <c r="N11" s="2">
        <v>93</v>
      </c>
      <c r="O11" s="2">
        <v>79</v>
      </c>
      <c r="P11" s="2">
        <v>122</v>
      </c>
      <c r="Q11" s="2">
        <v>13</v>
      </c>
      <c r="R11" s="2">
        <v>19</v>
      </c>
      <c r="S11" s="6">
        <v>92</v>
      </c>
      <c r="T11" s="2">
        <v>141</v>
      </c>
      <c r="U11" s="2">
        <v>56</v>
      </c>
      <c r="V11" s="2">
        <v>83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4">
        <v>702</v>
      </c>
      <c r="AD11" s="5">
        <v>666</v>
      </c>
      <c r="AE11" s="2">
        <v>2</v>
      </c>
    </row>
    <row r="12" spans="2:31" ht="13.5" customHeight="1">
      <c r="B12" s="1" t="s">
        <v>23</v>
      </c>
      <c r="C12" s="2">
        <v>9</v>
      </c>
      <c r="D12" s="4">
        <v>4</v>
      </c>
      <c r="E12" s="2">
        <v>236</v>
      </c>
      <c r="F12" s="4">
        <v>34</v>
      </c>
      <c r="G12" s="6">
        <v>91</v>
      </c>
      <c r="H12" s="2">
        <v>35</v>
      </c>
      <c r="I12" s="2">
        <v>0</v>
      </c>
      <c r="J12" s="2">
        <v>0</v>
      </c>
      <c r="K12" s="2">
        <v>528</v>
      </c>
      <c r="L12" s="2">
        <v>15</v>
      </c>
      <c r="M12" s="6">
        <v>258</v>
      </c>
      <c r="N12" s="2">
        <v>145</v>
      </c>
      <c r="O12" s="2">
        <v>0</v>
      </c>
      <c r="P12" s="2">
        <v>0</v>
      </c>
      <c r="Q12" s="2">
        <v>164</v>
      </c>
      <c r="R12" s="2">
        <v>39</v>
      </c>
      <c r="S12" s="2">
        <v>0</v>
      </c>
      <c r="T12" s="2">
        <v>0</v>
      </c>
      <c r="U12" s="2">
        <v>586</v>
      </c>
      <c r="V12" s="2">
        <v>83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4">
        <v>1863</v>
      </c>
      <c r="AD12" s="5">
        <v>351</v>
      </c>
      <c r="AE12" s="2">
        <v>5</v>
      </c>
    </row>
    <row r="13" spans="2:31" ht="13.5" customHeight="1">
      <c r="B13" s="1" t="s">
        <v>24</v>
      </c>
      <c r="C13" s="2">
        <v>1</v>
      </c>
      <c r="D13" s="4">
        <v>0</v>
      </c>
      <c r="E13" s="2">
        <v>0</v>
      </c>
      <c r="F13" s="4">
        <v>0</v>
      </c>
      <c r="G13" s="2">
        <v>0</v>
      </c>
      <c r="H13" s="2">
        <v>1</v>
      </c>
      <c r="I13" s="2">
        <v>0</v>
      </c>
      <c r="J13" s="2">
        <v>0</v>
      </c>
      <c r="K13" s="2">
        <v>0</v>
      </c>
      <c r="L13" s="2">
        <v>0</v>
      </c>
      <c r="M13" s="5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1</v>
      </c>
      <c r="AE13" s="2">
        <v>0</v>
      </c>
    </row>
    <row r="14" spans="2:31" ht="13.5" customHeight="1">
      <c r="B14" s="1" t="s">
        <v>25</v>
      </c>
      <c r="C14" s="2">
        <v>17</v>
      </c>
      <c r="D14" s="4">
        <v>7</v>
      </c>
      <c r="E14" s="2">
        <v>215</v>
      </c>
      <c r="F14" s="4">
        <v>99</v>
      </c>
      <c r="G14" s="3">
        <v>471</v>
      </c>
      <c r="H14" s="5">
        <v>251</v>
      </c>
      <c r="I14" s="2">
        <v>0</v>
      </c>
      <c r="J14" s="2">
        <v>0</v>
      </c>
      <c r="K14" s="2">
        <v>535</v>
      </c>
      <c r="L14" s="2">
        <v>187</v>
      </c>
      <c r="M14" s="6">
        <v>354</v>
      </c>
      <c r="N14" s="2">
        <v>211</v>
      </c>
      <c r="O14" s="2">
        <v>825</v>
      </c>
      <c r="P14" s="2">
        <v>380</v>
      </c>
      <c r="Q14" s="2">
        <v>713</v>
      </c>
      <c r="R14" s="2">
        <v>149</v>
      </c>
      <c r="S14" s="6">
        <v>862</v>
      </c>
      <c r="T14" s="2">
        <v>288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4">
        <v>3975</v>
      </c>
      <c r="AD14" s="5">
        <v>1565</v>
      </c>
      <c r="AE14" s="2">
        <v>11</v>
      </c>
    </row>
    <row r="15" spans="2:31" ht="13.5" customHeight="1">
      <c r="B15" s="29" t="s">
        <v>57</v>
      </c>
      <c r="C15" s="2">
        <v>18</v>
      </c>
      <c r="D15" s="4">
        <v>8</v>
      </c>
      <c r="E15" s="2">
        <v>292</v>
      </c>
      <c r="F15" s="4">
        <v>378</v>
      </c>
      <c r="G15" s="3">
        <v>413</v>
      </c>
      <c r="H15" s="5">
        <v>589</v>
      </c>
      <c r="I15" s="3">
        <v>123</v>
      </c>
      <c r="J15" s="2">
        <v>200</v>
      </c>
      <c r="K15" s="2">
        <v>395</v>
      </c>
      <c r="L15" s="2">
        <v>241</v>
      </c>
      <c r="M15" s="6">
        <v>200</v>
      </c>
      <c r="N15" s="2">
        <v>306</v>
      </c>
      <c r="O15" s="2">
        <v>294</v>
      </c>
      <c r="P15" s="2">
        <v>319</v>
      </c>
      <c r="Q15" s="2">
        <v>541</v>
      </c>
      <c r="R15" s="2">
        <v>723</v>
      </c>
      <c r="S15" s="6">
        <v>370</v>
      </c>
      <c r="T15" s="2">
        <v>607</v>
      </c>
      <c r="U15" s="2">
        <v>112</v>
      </c>
      <c r="V15" s="2">
        <v>254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4">
        <v>2740</v>
      </c>
      <c r="AD15" s="5">
        <v>3617</v>
      </c>
      <c r="AE15" s="2">
        <v>8</v>
      </c>
    </row>
    <row r="16" spans="2:31" ht="13.5" customHeight="1">
      <c r="B16" s="1" t="s">
        <v>26</v>
      </c>
      <c r="C16" s="6">
        <v>13</v>
      </c>
      <c r="D16" s="2">
        <v>6</v>
      </c>
      <c r="E16" s="2">
        <v>87</v>
      </c>
      <c r="F16" s="2">
        <v>16</v>
      </c>
      <c r="G16" s="2">
        <v>0</v>
      </c>
      <c r="H16" s="5">
        <v>0</v>
      </c>
      <c r="I16" s="2">
        <v>0</v>
      </c>
      <c r="J16" s="4">
        <v>0</v>
      </c>
      <c r="K16" s="2">
        <v>24</v>
      </c>
      <c r="L16" s="5">
        <v>11</v>
      </c>
      <c r="M16" s="3">
        <v>243</v>
      </c>
      <c r="N16" s="2">
        <v>150</v>
      </c>
      <c r="O16" s="2">
        <v>342</v>
      </c>
      <c r="P16" s="2">
        <v>376</v>
      </c>
      <c r="Q16" s="2">
        <v>177</v>
      </c>
      <c r="R16" s="5">
        <v>310</v>
      </c>
      <c r="S16" s="3">
        <v>256</v>
      </c>
      <c r="T16" s="2">
        <v>339</v>
      </c>
      <c r="U16" s="2">
        <v>403</v>
      </c>
      <c r="V16" s="2">
        <v>420</v>
      </c>
      <c r="W16" s="2">
        <v>0</v>
      </c>
      <c r="X16" s="5">
        <v>0</v>
      </c>
      <c r="Y16" s="2">
        <v>0</v>
      </c>
      <c r="Z16" s="2">
        <v>0</v>
      </c>
      <c r="AA16" s="2">
        <v>0</v>
      </c>
      <c r="AB16" s="2">
        <v>0</v>
      </c>
      <c r="AC16" s="2">
        <v>1532</v>
      </c>
      <c r="AD16" s="2">
        <v>1622</v>
      </c>
      <c r="AE16" s="4">
        <v>4</v>
      </c>
    </row>
    <row r="17" spans="2:31" ht="13.5" customHeight="1">
      <c r="B17" s="7" t="s">
        <v>27</v>
      </c>
      <c r="C17" s="5">
        <v>5</v>
      </c>
      <c r="D17" s="2">
        <v>2</v>
      </c>
      <c r="E17" s="2">
        <v>0</v>
      </c>
      <c r="F17" s="2">
        <v>0</v>
      </c>
      <c r="G17" s="2">
        <v>238</v>
      </c>
      <c r="H17" s="5">
        <v>92</v>
      </c>
      <c r="I17" s="2">
        <v>0</v>
      </c>
      <c r="J17" s="4">
        <v>0</v>
      </c>
      <c r="K17" s="2">
        <v>134</v>
      </c>
      <c r="L17" s="5">
        <v>14</v>
      </c>
      <c r="M17" s="3">
        <v>230</v>
      </c>
      <c r="N17" s="2">
        <v>7</v>
      </c>
      <c r="O17" s="2">
        <v>0</v>
      </c>
      <c r="P17" s="2">
        <v>0</v>
      </c>
      <c r="Q17" s="2">
        <v>452</v>
      </c>
      <c r="R17" s="5">
        <v>55</v>
      </c>
      <c r="S17" s="4">
        <v>0</v>
      </c>
      <c r="T17" s="2">
        <v>0</v>
      </c>
      <c r="U17" s="2">
        <v>205</v>
      </c>
      <c r="V17" s="2">
        <v>30</v>
      </c>
      <c r="W17" s="2">
        <v>0</v>
      </c>
      <c r="X17" s="5">
        <v>0</v>
      </c>
      <c r="Y17" s="2">
        <v>0</v>
      </c>
      <c r="Z17" s="2">
        <v>0</v>
      </c>
      <c r="AA17" s="2">
        <v>0</v>
      </c>
      <c r="AB17" s="2">
        <v>0</v>
      </c>
      <c r="AC17" s="2">
        <v>1259</v>
      </c>
      <c r="AD17" s="2">
        <v>198</v>
      </c>
      <c r="AE17" s="4">
        <v>4</v>
      </c>
    </row>
    <row r="18" spans="2:31" ht="13.5" customHeight="1">
      <c r="B18" s="1" t="s">
        <v>28</v>
      </c>
      <c r="C18" s="6">
        <v>12</v>
      </c>
      <c r="D18" s="2">
        <v>5</v>
      </c>
      <c r="E18" s="2">
        <v>212</v>
      </c>
      <c r="F18" s="2">
        <v>92</v>
      </c>
      <c r="G18" s="2">
        <v>172</v>
      </c>
      <c r="H18" s="5">
        <v>189</v>
      </c>
      <c r="I18" s="3">
        <v>160</v>
      </c>
      <c r="J18" s="4">
        <v>62</v>
      </c>
      <c r="K18" s="2">
        <v>49</v>
      </c>
      <c r="L18" s="2">
        <v>68</v>
      </c>
      <c r="M18" s="6">
        <v>148</v>
      </c>
      <c r="N18" s="2">
        <v>122</v>
      </c>
      <c r="O18" s="2">
        <v>0</v>
      </c>
      <c r="P18" s="2">
        <v>0</v>
      </c>
      <c r="Q18" s="2">
        <v>178</v>
      </c>
      <c r="R18" s="2">
        <v>95</v>
      </c>
      <c r="S18" s="2">
        <v>67</v>
      </c>
      <c r="T18" s="2">
        <v>174</v>
      </c>
      <c r="U18" s="2">
        <v>0</v>
      </c>
      <c r="V18" s="2">
        <v>0</v>
      </c>
      <c r="W18" s="5">
        <v>0</v>
      </c>
      <c r="X18" s="5">
        <v>0</v>
      </c>
      <c r="Y18" s="2">
        <v>0</v>
      </c>
      <c r="Z18" s="2">
        <v>0</v>
      </c>
      <c r="AA18" s="2">
        <v>0</v>
      </c>
      <c r="AB18" s="2">
        <v>0</v>
      </c>
      <c r="AC18" s="5">
        <v>986</v>
      </c>
      <c r="AD18" s="2">
        <v>802</v>
      </c>
      <c r="AE18" s="2">
        <v>3</v>
      </c>
    </row>
    <row r="19" spans="2:31" ht="13.5" customHeight="1">
      <c r="B19" s="1" t="s">
        <v>29</v>
      </c>
      <c r="C19" s="5">
        <v>5</v>
      </c>
      <c r="D19" s="2">
        <v>2</v>
      </c>
      <c r="E19" s="2">
        <v>158</v>
      </c>
      <c r="F19" s="2">
        <v>13</v>
      </c>
      <c r="G19" s="2">
        <v>0</v>
      </c>
      <c r="H19" s="2">
        <v>0</v>
      </c>
      <c r="I19" s="5">
        <v>41</v>
      </c>
      <c r="J19" s="4">
        <v>44</v>
      </c>
      <c r="K19" s="2">
        <v>70</v>
      </c>
      <c r="L19" s="2">
        <v>74</v>
      </c>
      <c r="M19" s="2">
        <v>0</v>
      </c>
      <c r="N19" s="2">
        <v>0</v>
      </c>
      <c r="O19" s="6">
        <v>105</v>
      </c>
      <c r="P19" s="2">
        <v>219</v>
      </c>
      <c r="Q19" s="2">
        <v>0</v>
      </c>
      <c r="R19" s="2">
        <v>0</v>
      </c>
      <c r="S19" s="2">
        <v>113</v>
      </c>
      <c r="T19" s="2">
        <v>149</v>
      </c>
      <c r="U19" s="2">
        <v>0</v>
      </c>
      <c r="V19" s="2">
        <v>0</v>
      </c>
      <c r="W19" s="5">
        <v>0</v>
      </c>
      <c r="X19" s="5">
        <v>0</v>
      </c>
      <c r="Y19" s="2">
        <v>0</v>
      </c>
      <c r="Z19" s="2">
        <v>0</v>
      </c>
      <c r="AA19" s="2">
        <v>0</v>
      </c>
      <c r="AB19" s="2">
        <v>0</v>
      </c>
      <c r="AC19" s="5">
        <v>487</v>
      </c>
      <c r="AD19" s="2">
        <v>499</v>
      </c>
      <c r="AE19" s="2">
        <v>1</v>
      </c>
    </row>
    <row r="20" spans="2:31" ht="13.5" customHeight="1">
      <c r="B20" s="1" t="s">
        <v>30</v>
      </c>
      <c r="C20" s="8">
        <v>19</v>
      </c>
      <c r="D20" s="9">
        <v>8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10">
        <v>0</v>
      </c>
      <c r="K20" s="9">
        <v>0</v>
      </c>
      <c r="L20" s="9">
        <v>0</v>
      </c>
      <c r="M20" s="8">
        <v>315</v>
      </c>
      <c r="N20" s="9">
        <v>315</v>
      </c>
      <c r="O20" s="8">
        <v>1478</v>
      </c>
      <c r="P20" s="9">
        <v>1296</v>
      </c>
      <c r="Q20" s="9">
        <v>1126</v>
      </c>
      <c r="R20" s="9">
        <v>1431</v>
      </c>
      <c r="S20" s="9">
        <v>1503</v>
      </c>
      <c r="T20" s="9">
        <v>1913</v>
      </c>
      <c r="U20" s="9">
        <v>1247</v>
      </c>
      <c r="V20" s="9">
        <v>1269</v>
      </c>
      <c r="W20" s="11">
        <v>0</v>
      </c>
      <c r="X20" s="11">
        <v>0</v>
      </c>
      <c r="Y20" s="9">
        <v>0</v>
      </c>
      <c r="Z20" s="9">
        <v>0</v>
      </c>
      <c r="AA20" s="9">
        <v>0</v>
      </c>
      <c r="AB20" s="9">
        <v>0</v>
      </c>
      <c r="AC20" s="11">
        <v>5669</v>
      </c>
      <c r="AD20" s="9">
        <v>6224</v>
      </c>
      <c r="AE20" s="9">
        <v>16</v>
      </c>
    </row>
    <row r="21" spans="2:31">
      <c r="B21" s="50" t="s">
        <v>31</v>
      </c>
      <c r="C21" s="51">
        <f t="shared" ref="C21:AE21" si="0">SUM(C7:C20)</f>
        <v>236</v>
      </c>
      <c r="D21" s="51">
        <f t="shared" si="0"/>
        <v>99</v>
      </c>
      <c r="E21" s="51">
        <f t="shared" si="0"/>
        <v>3008</v>
      </c>
      <c r="F21" s="51">
        <f t="shared" si="0"/>
        <v>2421</v>
      </c>
      <c r="G21" s="51">
        <f t="shared" si="0"/>
        <v>3670</v>
      </c>
      <c r="H21" s="51">
        <f t="shared" si="0"/>
        <v>2854</v>
      </c>
      <c r="I21" s="51">
        <f t="shared" si="0"/>
        <v>3382</v>
      </c>
      <c r="J21" s="51">
        <f t="shared" si="0"/>
        <v>2311</v>
      </c>
      <c r="K21" s="51">
        <f t="shared" si="0"/>
        <v>2858</v>
      </c>
      <c r="L21" s="51">
        <f t="shared" si="0"/>
        <v>1239</v>
      </c>
      <c r="M21" s="51">
        <f t="shared" si="0"/>
        <v>3750</v>
      </c>
      <c r="N21" s="51">
        <f t="shared" si="0"/>
        <v>2676</v>
      </c>
      <c r="O21" s="51">
        <f t="shared" si="0"/>
        <v>3857</v>
      </c>
      <c r="P21" s="51">
        <f t="shared" si="0"/>
        <v>3006</v>
      </c>
      <c r="Q21" s="51">
        <f t="shared" si="0"/>
        <v>4800</v>
      </c>
      <c r="R21" s="51">
        <f t="shared" si="0"/>
        <v>3517</v>
      </c>
      <c r="S21" s="51">
        <f t="shared" si="0"/>
        <v>5396</v>
      </c>
      <c r="T21" s="51">
        <f t="shared" si="0"/>
        <v>4239</v>
      </c>
      <c r="U21" s="51">
        <f t="shared" si="0"/>
        <v>4469</v>
      </c>
      <c r="V21" s="51">
        <f t="shared" si="0"/>
        <v>3248</v>
      </c>
      <c r="W21" s="51">
        <f t="shared" si="0"/>
        <v>0</v>
      </c>
      <c r="X21" s="51">
        <f t="shared" si="0"/>
        <v>0</v>
      </c>
      <c r="Y21" s="51">
        <f t="shared" si="0"/>
        <v>0</v>
      </c>
      <c r="Z21" s="51">
        <f t="shared" si="0"/>
        <v>0</v>
      </c>
      <c r="AA21" s="51">
        <f t="shared" si="0"/>
        <v>0</v>
      </c>
      <c r="AB21" s="51">
        <f t="shared" si="0"/>
        <v>0</v>
      </c>
      <c r="AC21" s="51">
        <f t="shared" si="0"/>
        <v>35190</v>
      </c>
      <c r="AD21" s="51">
        <f t="shared" si="0"/>
        <v>25511</v>
      </c>
      <c r="AE21" s="51">
        <f t="shared" si="0"/>
        <v>99</v>
      </c>
    </row>
  </sheetData>
  <mergeCells count="15">
    <mergeCell ref="U5:V5"/>
    <mergeCell ref="W5:X5"/>
    <mergeCell ref="Y5:Z5"/>
    <mergeCell ref="AA5:AB5"/>
    <mergeCell ref="AC5:AD5"/>
    <mergeCell ref="K5:L5"/>
    <mergeCell ref="M5:N5"/>
    <mergeCell ref="O5:P5"/>
    <mergeCell ref="Q5:R5"/>
    <mergeCell ref="S5:T5"/>
    <mergeCell ref="B5:B6"/>
    <mergeCell ref="C5:D5"/>
    <mergeCell ref="E5:F5"/>
    <mergeCell ref="G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AE41"/>
  <sheetViews>
    <sheetView topLeftCell="A10" workbookViewId="0">
      <selection activeCell="AJ16" sqref="AJ16"/>
    </sheetView>
  </sheetViews>
  <sheetFormatPr defaultRowHeight="12.75"/>
  <cols>
    <col min="2" max="2" width="15.1640625" customWidth="1"/>
    <col min="3" max="3" width="8.83203125" customWidth="1"/>
    <col min="4" max="4" width="8.5" customWidth="1"/>
    <col min="5" max="9" width="6.5" bestFit="1" customWidth="1"/>
    <col min="10" max="10" width="6.83203125" customWidth="1"/>
    <col min="11" max="22" width="6.5" bestFit="1" customWidth="1"/>
    <col min="23" max="24" width="5.83203125" customWidth="1"/>
    <col min="25" max="25" width="4.6640625" customWidth="1"/>
    <col min="26" max="26" width="6.83203125" customWidth="1"/>
    <col min="27" max="27" width="4.6640625" customWidth="1"/>
    <col min="28" max="28" width="5.83203125" customWidth="1"/>
    <col min="29" max="30" width="8" customWidth="1"/>
  </cols>
  <sheetData>
    <row r="4" spans="2:31" ht="72" customHeight="1"/>
    <row r="5" spans="2:31" ht="15.75" customHeight="1">
      <c r="B5" s="60" t="s">
        <v>71</v>
      </c>
      <c r="C5" s="62" t="s">
        <v>72</v>
      </c>
      <c r="D5" s="63"/>
      <c r="E5" s="64" t="s">
        <v>59</v>
      </c>
      <c r="F5" s="65"/>
      <c r="G5" s="64" t="s">
        <v>60</v>
      </c>
      <c r="H5" s="65"/>
      <c r="I5" s="64" t="s">
        <v>61</v>
      </c>
      <c r="J5" s="65"/>
      <c r="K5" s="60" t="s">
        <v>62</v>
      </c>
      <c r="L5" s="66"/>
      <c r="M5" s="60" t="s">
        <v>63</v>
      </c>
      <c r="N5" s="66"/>
      <c r="O5" s="64" t="s">
        <v>64</v>
      </c>
      <c r="P5" s="65"/>
      <c r="Q5" s="60" t="s">
        <v>65</v>
      </c>
      <c r="R5" s="66"/>
      <c r="S5" s="64" t="s">
        <v>66</v>
      </c>
      <c r="T5" s="65"/>
      <c r="U5" s="62" t="s">
        <v>67</v>
      </c>
      <c r="V5" s="63"/>
      <c r="W5" s="64" t="s">
        <v>68</v>
      </c>
      <c r="X5" s="65"/>
      <c r="Y5" s="62" t="s">
        <v>69</v>
      </c>
      <c r="Z5" s="63"/>
      <c r="AA5" s="62" t="s">
        <v>70</v>
      </c>
      <c r="AB5" s="63"/>
      <c r="AC5" s="67" t="s">
        <v>73</v>
      </c>
      <c r="AD5" s="68"/>
      <c r="AE5" s="52"/>
    </row>
    <row r="6" spans="2:31" ht="14.45" customHeight="1">
      <c r="B6" s="61"/>
      <c r="C6" s="52" t="s">
        <v>74</v>
      </c>
      <c r="D6" s="53" t="s">
        <v>75</v>
      </c>
      <c r="E6" s="54">
        <v>20</v>
      </c>
      <c r="F6" s="55">
        <v>40</v>
      </c>
      <c r="G6" s="56">
        <v>20</v>
      </c>
      <c r="H6" s="56">
        <v>40</v>
      </c>
      <c r="I6" s="56">
        <v>20</v>
      </c>
      <c r="J6" s="54">
        <v>40</v>
      </c>
      <c r="K6" s="54">
        <v>20</v>
      </c>
      <c r="L6" s="54">
        <v>40</v>
      </c>
      <c r="M6" s="57">
        <v>20</v>
      </c>
      <c r="N6" s="54">
        <v>40</v>
      </c>
      <c r="O6" s="54">
        <v>20</v>
      </c>
      <c r="P6" s="54">
        <v>40</v>
      </c>
      <c r="Q6" s="54">
        <v>20</v>
      </c>
      <c r="R6" s="54">
        <v>40</v>
      </c>
      <c r="S6" s="56">
        <v>20</v>
      </c>
      <c r="T6" s="54">
        <v>40</v>
      </c>
      <c r="U6" s="54">
        <v>20</v>
      </c>
      <c r="V6" s="54">
        <v>40</v>
      </c>
      <c r="W6" s="54">
        <v>20</v>
      </c>
      <c r="X6" s="54">
        <v>40</v>
      </c>
      <c r="Y6" s="54">
        <v>20</v>
      </c>
      <c r="Z6" s="54">
        <v>40</v>
      </c>
      <c r="AA6" s="54">
        <v>20</v>
      </c>
      <c r="AB6" s="54">
        <v>40</v>
      </c>
      <c r="AC6" s="55">
        <v>20</v>
      </c>
      <c r="AD6" s="58">
        <v>40</v>
      </c>
      <c r="AE6" s="52" t="s">
        <v>76</v>
      </c>
    </row>
    <row r="7" spans="2:31" ht="14.85" customHeight="1">
      <c r="B7" s="18" t="s">
        <v>44</v>
      </c>
      <c r="C7" s="19">
        <v>36</v>
      </c>
      <c r="D7" s="20">
        <v>15</v>
      </c>
      <c r="E7" s="19">
        <v>529</v>
      </c>
      <c r="F7" s="21">
        <v>316</v>
      </c>
      <c r="G7" s="20">
        <v>152</v>
      </c>
      <c r="H7" s="22">
        <v>195</v>
      </c>
      <c r="I7" s="20">
        <v>705</v>
      </c>
      <c r="J7" s="19">
        <v>394</v>
      </c>
      <c r="K7" s="19">
        <v>125</v>
      </c>
      <c r="L7" s="19">
        <v>0</v>
      </c>
      <c r="M7" s="23">
        <v>566</v>
      </c>
      <c r="N7" s="19">
        <v>386</v>
      </c>
      <c r="O7" s="19">
        <v>128</v>
      </c>
      <c r="P7" s="19">
        <v>44</v>
      </c>
      <c r="Q7" s="19">
        <v>837</v>
      </c>
      <c r="R7" s="19">
        <v>409</v>
      </c>
      <c r="S7" s="20">
        <v>1368</v>
      </c>
      <c r="T7" s="19">
        <v>374</v>
      </c>
      <c r="U7" s="19">
        <v>903</v>
      </c>
      <c r="V7" s="19">
        <v>882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21">
        <f>SUM(E7,G7,I7,K7,M7,O7,Q7,S7,U7)</f>
        <v>5313</v>
      </c>
      <c r="AD7" s="22">
        <f>SUM(F7,H7,J7,L7,N7,P7,R7,T7,V7)</f>
        <v>3000</v>
      </c>
      <c r="AE7" s="2">
        <f>AD7*2+AC7</f>
        <v>11313</v>
      </c>
    </row>
    <row r="8" spans="2:31" ht="13.5" customHeight="1">
      <c r="B8" s="18" t="s">
        <v>45</v>
      </c>
      <c r="C8" s="19">
        <v>36</v>
      </c>
      <c r="D8" s="20">
        <v>15</v>
      </c>
      <c r="E8" s="19">
        <v>852</v>
      </c>
      <c r="F8" s="20">
        <v>1072</v>
      </c>
      <c r="G8" s="20">
        <v>1420</v>
      </c>
      <c r="H8" s="20">
        <v>1109</v>
      </c>
      <c r="I8" s="20">
        <v>1629</v>
      </c>
      <c r="J8" s="19">
        <v>1330</v>
      </c>
      <c r="K8" s="19">
        <v>750</v>
      </c>
      <c r="L8" s="19">
        <v>558</v>
      </c>
      <c r="M8" s="23">
        <v>599</v>
      </c>
      <c r="N8" s="19">
        <v>720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21">
        <f t="shared" ref="AC8:AC20" si="0">SUM(E8,G8,I8,K8,M8,O8,Q8,S8,U8)</f>
        <v>5250</v>
      </c>
      <c r="AD8" s="22">
        <f t="shared" ref="AD8:AD20" si="1">SUM(F8,H8,J8,L8,N8,P8,R8,T8,V8)</f>
        <v>4789</v>
      </c>
      <c r="AE8" s="2">
        <f t="shared" ref="AE8:AE20" si="2">AD8*2+AC8</f>
        <v>14828</v>
      </c>
    </row>
    <row r="9" spans="2:31" ht="13.5" customHeight="1">
      <c r="B9" s="18" t="s">
        <v>46</v>
      </c>
      <c r="C9" s="19">
        <v>34</v>
      </c>
      <c r="D9" s="20">
        <v>14</v>
      </c>
      <c r="E9" s="19">
        <v>62</v>
      </c>
      <c r="F9" s="21">
        <v>252</v>
      </c>
      <c r="G9" s="20">
        <v>137</v>
      </c>
      <c r="H9" s="22">
        <v>259</v>
      </c>
      <c r="I9" s="20">
        <v>144</v>
      </c>
      <c r="J9" s="19">
        <v>184</v>
      </c>
      <c r="K9" s="19">
        <v>62</v>
      </c>
      <c r="L9" s="19">
        <v>44</v>
      </c>
      <c r="M9" s="23">
        <v>272</v>
      </c>
      <c r="N9" s="19">
        <v>145</v>
      </c>
      <c r="O9" s="19">
        <v>205</v>
      </c>
      <c r="P9" s="19">
        <v>104</v>
      </c>
      <c r="Q9" s="19">
        <v>119</v>
      </c>
      <c r="R9" s="19">
        <v>159</v>
      </c>
      <c r="S9" s="23">
        <v>163</v>
      </c>
      <c r="T9" s="19">
        <v>138</v>
      </c>
      <c r="U9" s="19">
        <v>264</v>
      </c>
      <c r="V9" s="19">
        <v>122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21">
        <f t="shared" si="0"/>
        <v>1428</v>
      </c>
      <c r="AD9" s="22">
        <f t="shared" si="1"/>
        <v>1407</v>
      </c>
      <c r="AE9" s="2">
        <f t="shared" si="2"/>
        <v>4242</v>
      </c>
    </row>
    <row r="10" spans="2:31" ht="13.5" customHeight="1">
      <c r="B10" s="18" t="s">
        <v>47</v>
      </c>
      <c r="C10" s="19">
        <v>15</v>
      </c>
      <c r="D10" s="21">
        <v>6</v>
      </c>
      <c r="E10" s="19">
        <v>132</v>
      </c>
      <c r="F10" s="21">
        <v>68</v>
      </c>
      <c r="G10" s="20">
        <v>531</v>
      </c>
      <c r="H10" s="19">
        <v>73</v>
      </c>
      <c r="I10" s="20">
        <v>469</v>
      </c>
      <c r="J10" s="19">
        <v>47</v>
      </c>
      <c r="K10" s="19">
        <v>176</v>
      </c>
      <c r="L10" s="19">
        <v>11</v>
      </c>
      <c r="M10" s="23">
        <v>502</v>
      </c>
      <c r="N10" s="19">
        <v>76</v>
      </c>
      <c r="O10" s="19">
        <v>401</v>
      </c>
      <c r="P10" s="19">
        <v>146</v>
      </c>
      <c r="Q10" s="19">
        <v>480</v>
      </c>
      <c r="R10" s="19">
        <v>128</v>
      </c>
      <c r="S10" s="23">
        <v>602</v>
      </c>
      <c r="T10" s="19">
        <v>116</v>
      </c>
      <c r="U10" s="19">
        <v>693</v>
      </c>
      <c r="V10" s="19">
        <v>105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21">
        <f t="shared" si="0"/>
        <v>3986</v>
      </c>
      <c r="AD10" s="22">
        <f t="shared" si="1"/>
        <v>770</v>
      </c>
      <c r="AE10" s="2">
        <f>AD10*2+AC10</f>
        <v>5526</v>
      </c>
    </row>
    <row r="11" spans="2:31" ht="13.5" customHeight="1">
      <c r="B11" s="18" t="s">
        <v>48</v>
      </c>
      <c r="C11" s="19">
        <v>16</v>
      </c>
      <c r="D11" s="21">
        <v>7</v>
      </c>
      <c r="E11" s="19">
        <v>233</v>
      </c>
      <c r="F11" s="21">
        <v>81</v>
      </c>
      <c r="G11" s="23">
        <v>45</v>
      </c>
      <c r="H11" s="19">
        <v>61</v>
      </c>
      <c r="I11" s="20">
        <v>111</v>
      </c>
      <c r="J11" s="19">
        <v>50</v>
      </c>
      <c r="K11" s="19">
        <v>10</v>
      </c>
      <c r="L11" s="19">
        <v>16</v>
      </c>
      <c r="M11" s="22">
        <v>63</v>
      </c>
      <c r="N11" s="19">
        <v>93</v>
      </c>
      <c r="O11" s="19">
        <v>79</v>
      </c>
      <c r="P11" s="19">
        <v>122</v>
      </c>
      <c r="Q11" s="19">
        <v>13</v>
      </c>
      <c r="R11" s="19">
        <v>19</v>
      </c>
      <c r="S11" s="23">
        <v>92</v>
      </c>
      <c r="T11" s="19">
        <v>141</v>
      </c>
      <c r="U11" s="19">
        <v>56</v>
      </c>
      <c r="V11" s="19">
        <v>83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21">
        <f t="shared" si="0"/>
        <v>702</v>
      </c>
      <c r="AD11" s="22">
        <f t="shared" si="1"/>
        <v>666</v>
      </c>
      <c r="AE11" s="2">
        <f t="shared" si="2"/>
        <v>2034</v>
      </c>
    </row>
    <row r="12" spans="2:31" ht="13.5" customHeight="1">
      <c r="B12" s="18" t="s">
        <v>49</v>
      </c>
      <c r="C12" s="19">
        <v>9</v>
      </c>
      <c r="D12" s="21">
        <v>4</v>
      </c>
      <c r="E12" s="19">
        <v>236</v>
      </c>
      <c r="F12" s="21">
        <v>34</v>
      </c>
      <c r="G12" s="23">
        <v>91</v>
      </c>
      <c r="H12" s="19">
        <v>35</v>
      </c>
      <c r="I12" s="19">
        <v>0</v>
      </c>
      <c r="J12" s="19">
        <v>0</v>
      </c>
      <c r="K12" s="19">
        <v>528</v>
      </c>
      <c r="L12" s="19">
        <v>15</v>
      </c>
      <c r="M12" s="23">
        <v>258</v>
      </c>
      <c r="N12" s="19">
        <v>145</v>
      </c>
      <c r="O12" s="19">
        <v>0</v>
      </c>
      <c r="P12" s="19">
        <v>0</v>
      </c>
      <c r="Q12" s="19">
        <v>164</v>
      </c>
      <c r="R12" s="19">
        <v>39</v>
      </c>
      <c r="S12" s="19">
        <v>0</v>
      </c>
      <c r="T12" s="19">
        <v>0</v>
      </c>
      <c r="U12" s="19">
        <v>586</v>
      </c>
      <c r="V12" s="19">
        <v>83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21">
        <f t="shared" si="0"/>
        <v>1863</v>
      </c>
      <c r="AD12" s="22">
        <f t="shared" si="1"/>
        <v>351</v>
      </c>
      <c r="AE12" s="2">
        <f t="shared" si="2"/>
        <v>2565</v>
      </c>
    </row>
    <row r="13" spans="2:31" ht="13.5" customHeight="1">
      <c r="B13" s="18" t="s">
        <v>50</v>
      </c>
      <c r="C13" s="19">
        <v>1</v>
      </c>
      <c r="D13" s="21">
        <v>0</v>
      </c>
      <c r="E13" s="19">
        <v>0</v>
      </c>
      <c r="F13" s="21">
        <v>0</v>
      </c>
      <c r="G13" s="19">
        <v>0</v>
      </c>
      <c r="H13" s="19">
        <v>1</v>
      </c>
      <c r="I13" s="19">
        <v>0</v>
      </c>
      <c r="J13" s="19">
        <v>0</v>
      </c>
      <c r="K13" s="19">
        <v>0</v>
      </c>
      <c r="L13" s="19">
        <v>0</v>
      </c>
      <c r="M13" s="22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21">
        <f t="shared" si="0"/>
        <v>0</v>
      </c>
      <c r="AD13" s="22">
        <f t="shared" si="1"/>
        <v>1</v>
      </c>
      <c r="AE13" s="2">
        <f t="shared" si="2"/>
        <v>2</v>
      </c>
    </row>
    <row r="14" spans="2:31" ht="13.5" customHeight="1">
      <c r="B14" s="18" t="s">
        <v>51</v>
      </c>
      <c r="C14" s="19">
        <v>17</v>
      </c>
      <c r="D14" s="21">
        <v>7</v>
      </c>
      <c r="E14" s="19">
        <v>215</v>
      </c>
      <c r="F14" s="21">
        <v>99</v>
      </c>
      <c r="G14" s="20">
        <v>471</v>
      </c>
      <c r="H14" s="22">
        <v>251</v>
      </c>
      <c r="I14" s="19">
        <v>0</v>
      </c>
      <c r="J14" s="19">
        <v>0</v>
      </c>
      <c r="K14" s="19">
        <v>535</v>
      </c>
      <c r="L14" s="19">
        <v>187</v>
      </c>
      <c r="M14" s="23">
        <v>354</v>
      </c>
      <c r="N14" s="19">
        <v>211</v>
      </c>
      <c r="O14" s="19">
        <v>825</v>
      </c>
      <c r="P14" s="19">
        <v>380</v>
      </c>
      <c r="Q14" s="19">
        <v>713</v>
      </c>
      <c r="R14" s="19">
        <v>149</v>
      </c>
      <c r="S14" s="23">
        <v>862</v>
      </c>
      <c r="T14" s="19">
        <v>288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21">
        <f t="shared" si="0"/>
        <v>3975</v>
      </c>
      <c r="AD14" s="22">
        <f t="shared" si="1"/>
        <v>1565</v>
      </c>
      <c r="AE14" s="2">
        <f t="shared" si="2"/>
        <v>7105</v>
      </c>
    </row>
    <row r="15" spans="2:31" ht="13.5" customHeight="1">
      <c r="B15" s="18" t="s">
        <v>58</v>
      </c>
      <c r="C15" s="19">
        <v>18</v>
      </c>
      <c r="D15" s="21">
        <v>8</v>
      </c>
      <c r="E15" s="19">
        <v>292</v>
      </c>
      <c r="F15" s="21">
        <v>378</v>
      </c>
      <c r="G15" s="20">
        <v>413</v>
      </c>
      <c r="H15" s="22">
        <v>589</v>
      </c>
      <c r="I15" s="20">
        <v>123</v>
      </c>
      <c r="J15" s="19">
        <v>200</v>
      </c>
      <c r="K15" s="19">
        <v>395</v>
      </c>
      <c r="L15" s="19">
        <v>241</v>
      </c>
      <c r="M15" s="23">
        <v>200</v>
      </c>
      <c r="N15" s="19">
        <v>306</v>
      </c>
      <c r="O15" s="19">
        <v>294</v>
      </c>
      <c r="P15" s="19">
        <v>319</v>
      </c>
      <c r="Q15" s="19">
        <v>541</v>
      </c>
      <c r="R15" s="19">
        <v>723</v>
      </c>
      <c r="S15" s="23">
        <v>370</v>
      </c>
      <c r="T15" s="19">
        <v>607</v>
      </c>
      <c r="U15" s="19">
        <v>112</v>
      </c>
      <c r="V15" s="19">
        <v>254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21">
        <f t="shared" si="0"/>
        <v>2740</v>
      </c>
      <c r="AD15" s="22">
        <f t="shared" si="1"/>
        <v>3617</v>
      </c>
      <c r="AE15" s="2">
        <f t="shared" si="2"/>
        <v>9974</v>
      </c>
    </row>
    <row r="16" spans="2:31" ht="13.5" customHeight="1">
      <c r="B16" s="18" t="s">
        <v>52</v>
      </c>
      <c r="C16" s="23">
        <v>13</v>
      </c>
      <c r="D16" s="19">
        <v>6</v>
      </c>
      <c r="E16" s="19">
        <v>87</v>
      </c>
      <c r="F16" s="19">
        <v>16</v>
      </c>
      <c r="G16" s="19">
        <v>0</v>
      </c>
      <c r="H16" s="22">
        <v>0</v>
      </c>
      <c r="I16" s="19">
        <v>0</v>
      </c>
      <c r="J16" s="21">
        <v>0</v>
      </c>
      <c r="K16" s="19">
        <v>24</v>
      </c>
      <c r="L16" s="22">
        <v>11</v>
      </c>
      <c r="M16" s="20">
        <v>243</v>
      </c>
      <c r="N16" s="19">
        <v>150</v>
      </c>
      <c r="O16" s="19">
        <v>342</v>
      </c>
      <c r="P16" s="19">
        <v>376</v>
      </c>
      <c r="Q16" s="19">
        <v>177</v>
      </c>
      <c r="R16" s="22">
        <v>310</v>
      </c>
      <c r="S16" s="20">
        <v>256</v>
      </c>
      <c r="T16" s="19">
        <v>339</v>
      </c>
      <c r="U16" s="19">
        <v>403</v>
      </c>
      <c r="V16" s="19">
        <v>420</v>
      </c>
      <c r="W16" s="19">
        <v>0</v>
      </c>
      <c r="X16" s="22">
        <v>0</v>
      </c>
      <c r="Y16" s="19">
        <v>0</v>
      </c>
      <c r="Z16" s="19">
        <v>0</v>
      </c>
      <c r="AA16" s="19">
        <v>0</v>
      </c>
      <c r="AB16" s="19">
        <v>0</v>
      </c>
      <c r="AC16" s="21">
        <f t="shared" si="0"/>
        <v>1532</v>
      </c>
      <c r="AD16" s="22">
        <f t="shared" si="1"/>
        <v>1622</v>
      </c>
      <c r="AE16" s="2">
        <f t="shared" si="2"/>
        <v>4776</v>
      </c>
    </row>
    <row r="17" spans="2:31" ht="13.5" customHeight="1">
      <c r="B17" s="24" t="s">
        <v>53</v>
      </c>
      <c r="C17" s="22">
        <v>5</v>
      </c>
      <c r="D17" s="19">
        <v>2</v>
      </c>
      <c r="E17" s="19">
        <v>0</v>
      </c>
      <c r="F17" s="19">
        <v>0</v>
      </c>
      <c r="G17" s="19">
        <v>238</v>
      </c>
      <c r="H17" s="22">
        <v>92</v>
      </c>
      <c r="I17" s="19">
        <v>0</v>
      </c>
      <c r="J17" s="21">
        <v>0</v>
      </c>
      <c r="K17" s="19">
        <v>134</v>
      </c>
      <c r="L17" s="22">
        <v>14</v>
      </c>
      <c r="M17" s="20">
        <v>230</v>
      </c>
      <c r="N17" s="19">
        <v>7</v>
      </c>
      <c r="O17" s="19">
        <v>0</v>
      </c>
      <c r="P17" s="19">
        <v>0</v>
      </c>
      <c r="Q17" s="19">
        <v>452</v>
      </c>
      <c r="R17" s="22">
        <v>55</v>
      </c>
      <c r="S17" s="21">
        <v>0</v>
      </c>
      <c r="T17" s="19">
        <v>0</v>
      </c>
      <c r="U17" s="19">
        <v>205</v>
      </c>
      <c r="V17" s="19">
        <v>30</v>
      </c>
      <c r="W17" s="19">
        <v>0</v>
      </c>
      <c r="X17" s="22">
        <v>0</v>
      </c>
      <c r="Y17" s="19">
        <v>0</v>
      </c>
      <c r="Z17" s="19">
        <v>0</v>
      </c>
      <c r="AA17" s="19">
        <v>0</v>
      </c>
      <c r="AB17" s="19">
        <v>0</v>
      </c>
      <c r="AC17" s="21">
        <f t="shared" si="0"/>
        <v>1259</v>
      </c>
      <c r="AD17" s="22">
        <f t="shared" si="1"/>
        <v>198</v>
      </c>
      <c r="AE17" s="2">
        <f t="shared" si="2"/>
        <v>1655</v>
      </c>
    </row>
    <row r="18" spans="2:31" ht="13.5" customHeight="1">
      <c r="B18" s="18" t="s">
        <v>54</v>
      </c>
      <c r="C18" s="23">
        <v>12</v>
      </c>
      <c r="D18" s="19">
        <v>5</v>
      </c>
      <c r="E18" s="19">
        <v>212</v>
      </c>
      <c r="F18" s="19">
        <v>92</v>
      </c>
      <c r="G18" s="19">
        <v>172</v>
      </c>
      <c r="H18" s="22">
        <v>189</v>
      </c>
      <c r="I18" s="20">
        <v>160</v>
      </c>
      <c r="J18" s="21">
        <v>62</v>
      </c>
      <c r="K18" s="19">
        <v>49</v>
      </c>
      <c r="L18" s="19">
        <v>68</v>
      </c>
      <c r="M18" s="23">
        <v>148</v>
      </c>
      <c r="N18" s="19">
        <v>122</v>
      </c>
      <c r="O18" s="19">
        <v>0</v>
      </c>
      <c r="P18" s="19">
        <v>0</v>
      </c>
      <c r="Q18" s="19">
        <v>178</v>
      </c>
      <c r="R18" s="19">
        <v>95</v>
      </c>
      <c r="S18" s="19">
        <v>67</v>
      </c>
      <c r="T18" s="19">
        <v>174</v>
      </c>
      <c r="U18" s="19">
        <v>0</v>
      </c>
      <c r="V18" s="19">
        <v>0</v>
      </c>
      <c r="W18" s="22">
        <v>0</v>
      </c>
      <c r="X18" s="22">
        <v>0</v>
      </c>
      <c r="Y18" s="19">
        <v>0</v>
      </c>
      <c r="Z18" s="19">
        <v>0</v>
      </c>
      <c r="AA18" s="19">
        <v>0</v>
      </c>
      <c r="AB18" s="19">
        <v>0</v>
      </c>
      <c r="AC18" s="21">
        <f t="shared" si="0"/>
        <v>986</v>
      </c>
      <c r="AD18" s="22">
        <f t="shared" si="1"/>
        <v>802</v>
      </c>
      <c r="AE18" s="2">
        <f t="shared" si="2"/>
        <v>2590</v>
      </c>
    </row>
    <row r="19" spans="2:31" ht="13.5" customHeight="1">
      <c r="B19" s="18" t="s">
        <v>55</v>
      </c>
      <c r="C19" s="22">
        <v>5</v>
      </c>
      <c r="D19" s="19">
        <v>2</v>
      </c>
      <c r="E19" s="19">
        <v>158</v>
      </c>
      <c r="F19" s="19">
        <v>13</v>
      </c>
      <c r="G19" s="19">
        <v>0</v>
      </c>
      <c r="H19" s="19">
        <v>0</v>
      </c>
      <c r="I19" s="22">
        <v>41</v>
      </c>
      <c r="J19" s="21">
        <v>44</v>
      </c>
      <c r="K19" s="19">
        <v>70</v>
      </c>
      <c r="L19" s="19">
        <v>74</v>
      </c>
      <c r="M19" s="19">
        <v>0</v>
      </c>
      <c r="N19" s="19">
        <v>0</v>
      </c>
      <c r="O19" s="23">
        <v>105</v>
      </c>
      <c r="P19" s="19">
        <v>219</v>
      </c>
      <c r="Q19" s="19">
        <v>0</v>
      </c>
      <c r="R19" s="19">
        <v>0</v>
      </c>
      <c r="S19" s="19">
        <v>113</v>
      </c>
      <c r="T19" s="19">
        <v>149</v>
      </c>
      <c r="U19" s="19">
        <v>0</v>
      </c>
      <c r="V19" s="19">
        <v>0</v>
      </c>
      <c r="W19" s="22">
        <v>0</v>
      </c>
      <c r="X19" s="22">
        <v>0</v>
      </c>
      <c r="Y19" s="19">
        <v>0</v>
      </c>
      <c r="Z19" s="19">
        <v>0</v>
      </c>
      <c r="AA19" s="19">
        <v>0</v>
      </c>
      <c r="AB19" s="19">
        <v>0</v>
      </c>
      <c r="AC19" s="21">
        <f t="shared" si="0"/>
        <v>487</v>
      </c>
      <c r="AD19" s="22">
        <f t="shared" si="1"/>
        <v>499</v>
      </c>
      <c r="AE19" s="2">
        <f t="shared" si="2"/>
        <v>1485</v>
      </c>
    </row>
    <row r="20" spans="2:31" ht="13.5" customHeight="1">
      <c r="B20" s="18" t="s">
        <v>56</v>
      </c>
      <c r="C20" s="25">
        <v>19</v>
      </c>
      <c r="D20" s="26">
        <v>8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7">
        <v>0</v>
      </c>
      <c r="K20" s="26">
        <v>0</v>
      </c>
      <c r="L20" s="26">
        <v>0</v>
      </c>
      <c r="M20" s="25">
        <v>315</v>
      </c>
      <c r="N20" s="26">
        <v>315</v>
      </c>
      <c r="O20" s="25">
        <v>1478</v>
      </c>
      <c r="P20" s="26">
        <v>1296</v>
      </c>
      <c r="Q20" s="26">
        <v>1126</v>
      </c>
      <c r="R20" s="26">
        <v>1431</v>
      </c>
      <c r="S20" s="26">
        <v>1503</v>
      </c>
      <c r="T20" s="26">
        <v>1913</v>
      </c>
      <c r="U20" s="26">
        <v>1247</v>
      </c>
      <c r="V20" s="26">
        <v>1269</v>
      </c>
      <c r="W20" s="28">
        <v>0</v>
      </c>
      <c r="X20" s="28">
        <v>0</v>
      </c>
      <c r="Y20" s="26">
        <v>0</v>
      </c>
      <c r="Z20" s="26">
        <v>0</v>
      </c>
      <c r="AA20" s="26">
        <v>0</v>
      </c>
      <c r="AB20" s="26">
        <v>0</v>
      </c>
      <c r="AC20" s="21">
        <f t="shared" si="0"/>
        <v>5669</v>
      </c>
      <c r="AD20" s="22">
        <f t="shared" si="1"/>
        <v>6224</v>
      </c>
      <c r="AE20" s="2">
        <f t="shared" si="2"/>
        <v>18117</v>
      </c>
    </row>
    <row r="21" spans="2:31" ht="17.25" customHeight="1">
      <c r="B21" s="33" t="s">
        <v>31</v>
      </c>
      <c r="C21" s="34">
        <f t="shared" ref="C21:AD21" si="3">SUM(C7:C20)</f>
        <v>236</v>
      </c>
      <c r="D21" s="34">
        <f t="shared" si="3"/>
        <v>99</v>
      </c>
      <c r="E21" s="34">
        <f t="shared" si="3"/>
        <v>3008</v>
      </c>
      <c r="F21" s="34">
        <f t="shared" si="3"/>
        <v>2421</v>
      </c>
      <c r="G21" s="34">
        <f t="shared" si="3"/>
        <v>3670</v>
      </c>
      <c r="H21" s="34">
        <f t="shared" si="3"/>
        <v>2854</v>
      </c>
      <c r="I21" s="34">
        <f t="shared" si="3"/>
        <v>3382</v>
      </c>
      <c r="J21" s="34">
        <f t="shared" si="3"/>
        <v>2311</v>
      </c>
      <c r="K21" s="34">
        <f t="shared" si="3"/>
        <v>2858</v>
      </c>
      <c r="L21" s="34">
        <f t="shared" si="3"/>
        <v>1239</v>
      </c>
      <c r="M21" s="34">
        <f t="shared" si="3"/>
        <v>3750</v>
      </c>
      <c r="N21" s="34">
        <f t="shared" si="3"/>
        <v>2676</v>
      </c>
      <c r="O21" s="34">
        <f t="shared" si="3"/>
        <v>3857</v>
      </c>
      <c r="P21" s="34">
        <f t="shared" si="3"/>
        <v>3006</v>
      </c>
      <c r="Q21" s="34">
        <f t="shared" si="3"/>
        <v>4800</v>
      </c>
      <c r="R21" s="34">
        <f t="shared" si="3"/>
        <v>3517</v>
      </c>
      <c r="S21" s="34">
        <f t="shared" si="3"/>
        <v>5396</v>
      </c>
      <c r="T21" s="34">
        <f t="shared" si="3"/>
        <v>4239</v>
      </c>
      <c r="U21" s="34">
        <f t="shared" si="3"/>
        <v>4469</v>
      </c>
      <c r="V21" s="34">
        <f t="shared" si="3"/>
        <v>3248</v>
      </c>
      <c r="W21" s="34">
        <f t="shared" si="3"/>
        <v>0</v>
      </c>
      <c r="X21" s="34">
        <f t="shared" si="3"/>
        <v>0</v>
      </c>
      <c r="Y21" s="34">
        <f t="shared" si="3"/>
        <v>0</v>
      </c>
      <c r="Z21" s="34">
        <f t="shared" si="3"/>
        <v>0</v>
      </c>
      <c r="AA21" s="34">
        <f t="shared" si="3"/>
        <v>0</v>
      </c>
      <c r="AB21" s="34">
        <f t="shared" si="3"/>
        <v>0</v>
      </c>
      <c r="AC21" s="34">
        <f t="shared" si="3"/>
        <v>35190</v>
      </c>
      <c r="AD21" s="34">
        <f t="shared" si="3"/>
        <v>25511</v>
      </c>
      <c r="AE21" s="35">
        <f t="shared" ref="AE21" si="4">SUM(AE7:AE20)</f>
        <v>86212</v>
      </c>
    </row>
    <row r="28" spans="2:31" ht="12.75" customHeight="1">
      <c r="B28" s="69" t="s">
        <v>73</v>
      </c>
      <c r="C28" s="70"/>
      <c r="D28" s="71"/>
    </row>
    <row r="29" spans="2:31">
      <c r="B29" s="37" t="s">
        <v>77</v>
      </c>
      <c r="C29" s="38">
        <v>20</v>
      </c>
      <c r="D29" s="39">
        <v>40</v>
      </c>
    </row>
    <row r="30" spans="2:31">
      <c r="B30" s="36" t="s">
        <v>32</v>
      </c>
      <c r="C30" s="41">
        <v>3008</v>
      </c>
      <c r="D30" s="42">
        <v>2421</v>
      </c>
      <c r="O30" s="40"/>
    </row>
    <row r="31" spans="2:31">
      <c r="B31" s="36" t="s">
        <v>33</v>
      </c>
      <c r="C31" s="41">
        <v>3670</v>
      </c>
      <c r="D31" s="42">
        <v>2854</v>
      </c>
    </row>
    <row r="32" spans="2:31">
      <c r="B32" s="36" t="s">
        <v>34</v>
      </c>
      <c r="C32" s="41">
        <v>3382</v>
      </c>
      <c r="D32" s="42">
        <v>2311</v>
      </c>
    </row>
    <row r="33" spans="2:4">
      <c r="B33" s="36" t="s">
        <v>35</v>
      </c>
      <c r="C33" s="41">
        <v>2858</v>
      </c>
      <c r="D33" s="42">
        <v>1239</v>
      </c>
    </row>
    <row r="34" spans="2:4">
      <c r="B34" s="36" t="s">
        <v>36</v>
      </c>
      <c r="C34" s="41">
        <v>3750</v>
      </c>
      <c r="D34" s="42">
        <v>2676</v>
      </c>
    </row>
    <row r="35" spans="2:4">
      <c r="B35" s="36" t="s">
        <v>37</v>
      </c>
      <c r="C35" s="41">
        <v>3857</v>
      </c>
      <c r="D35" s="42">
        <v>3006</v>
      </c>
    </row>
    <row r="36" spans="2:4">
      <c r="B36" s="36" t="s">
        <v>38</v>
      </c>
      <c r="C36" s="41">
        <v>4800</v>
      </c>
      <c r="D36" s="42">
        <v>3517</v>
      </c>
    </row>
    <row r="37" spans="2:4">
      <c r="B37" s="36" t="s">
        <v>39</v>
      </c>
      <c r="C37" s="41">
        <v>5396</v>
      </c>
      <c r="D37" s="42">
        <v>4239</v>
      </c>
    </row>
    <row r="38" spans="2:4">
      <c r="B38" s="36" t="s">
        <v>40</v>
      </c>
      <c r="C38" s="41">
        <v>4469</v>
      </c>
      <c r="D38" s="42">
        <v>3248</v>
      </c>
    </row>
    <row r="39" spans="2:4">
      <c r="B39" s="36" t="s">
        <v>41</v>
      </c>
      <c r="C39" s="41">
        <v>0</v>
      </c>
      <c r="D39" s="42">
        <v>0</v>
      </c>
    </row>
    <row r="40" spans="2:4">
      <c r="B40" s="36" t="s">
        <v>42</v>
      </c>
      <c r="C40" s="41">
        <v>0</v>
      </c>
      <c r="D40" s="42">
        <v>0</v>
      </c>
    </row>
    <row r="41" spans="2:4">
      <c r="B41" s="36" t="s">
        <v>43</v>
      </c>
      <c r="C41" s="41">
        <v>0</v>
      </c>
      <c r="D41" s="42">
        <v>0</v>
      </c>
    </row>
  </sheetData>
  <mergeCells count="16">
    <mergeCell ref="B28:D28"/>
    <mergeCell ref="K5:L5"/>
    <mergeCell ref="B5:B6"/>
    <mergeCell ref="C5:D5"/>
    <mergeCell ref="E5:F5"/>
    <mergeCell ref="G5:H5"/>
    <mergeCell ref="I5:J5"/>
    <mergeCell ref="Y5:Z5"/>
    <mergeCell ref="AA5:AB5"/>
    <mergeCell ref="AC5:AD5"/>
    <mergeCell ref="M5:N5"/>
    <mergeCell ref="O5:P5"/>
    <mergeCell ref="Q5:R5"/>
    <mergeCell ref="S5:T5"/>
    <mergeCell ref="U5:V5"/>
    <mergeCell ref="W5:X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AE21"/>
  <sheetViews>
    <sheetView topLeftCell="A7" workbookViewId="0">
      <selection activeCell="AJ18" sqref="AJ18"/>
    </sheetView>
  </sheetViews>
  <sheetFormatPr defaultRowHeight="12.75"/>
  <cols>
    <col min="2" max="2" width="15.1640625" customWidth="1"/>
    <col min="3" max="3" width="6.33203125" bestFit="1" customWidth="1"/>
    <col min="4" max="4" width="4.33203125" bestFit="1" customWidth="1"/>
    <col min="5" max="5" width="7.6640625" customWidth="1"/>
    <col min="6" max="6" width="6.6640625" customWidth="1"/>
    <col min="7" max="7" width="7.83203125" customWidth="1"/>
    <col min="8" max="8" width="5.6640625" bestFit="1" customWidth="1"/>
    <col min="9" max="9" width="7" customWidth="1"/>
    <col min="10" max="10" width="6.83203125" customWidth="1"/>
    <col min="11" max="11" width="6.33203125" customWidth="1"/>
    <col min="12" max="12" width="5.83203125" customWidth="1"/>
    <col min="13" max="14" width="5.83203125" bestFit="1" customWidth="1"/>
    <col min="15" max="16" width="6.83203125" customWidth="1"/>
    <col min="17" max="17" width="7.33203125" customWidth="1"/>
    <col min="18" max="18" width="5.6640625" bestFit="1" customWidth="1"/>
    <col min="19" max="19" width="6.1640625" customWidth="1"/>
    <col min="20" max="20" width="7" customWidth="1"/>
    <col min="21" max="21" width="5.1640625" bestFit="1" customWidth="1"/>
    <col min="22" max="22" width="6.83203125" customWidth="1"/>
    <col min="23" max="24" width="3.6640625" bestFit="1" customWidth="1"/>
    <col min="25" max="25" width="4.6640625" customWidth="1"/>
    <col min="26" max="26" width="3.5" bestFit="1" customWidth="1"/>
    <col min="27" max="27" width="4.6640625" customWidth="1"/>
    <col min="28" max="28" width="3.5" bestFit="1" customWidth="1"/>
    <col min="29" max="30" width="8" customWidth="1"/>
  </cols>
  <sheetData>
    <row r="3" spans="2:31" ht="72" customHeight="1"/>
    <row r="4" spans="2:31" ht="24.75" customHeight="1"/>
    <row r="5" spans="2:31" ht="15.75" customHeight="1">
      <c r="B5" s="60" t="s">
        <v>71</v>
      </c>
      <c r="C5" s="62" t="s">
        <v>72</v>
      </c>
      <c r="D5" s="63"/>
      <c r="E5" s="64" t="s">
        <v>59</v>
      </c>
      <c r="F5" s="65"/>
      <c r="G5" s="64" t="s">
        <v>60</v>
      </c>
      <c r="H5" s="65"/>
      <c r="I5" s="64" t="s">
        <v>61</v>
      </c>
      <c r="J5" s="65"/>
      <c r="K5" s="60" t="s">
        <v>62</v>
      </c>
      <c r="L5" s="66"/>
      <c r="M5" s="60" t="s">
        <v>63</v>
      </c>
      <c r="N5" s="66"/>
      <c r="O5" s="64" t="s">
        <v>64</v>
      </c>
      <c r="P5" s="65"/>
      <c r="Q5" s="60" t="s">
        <v>65</v>
      </c>
      <c r="R5" s="66"/>
      <c r="S5" s="64" t="s">
        <v>66</v>
      </c>
      <c r="T5" s="65"/>
      <c r="U5" s="62" t="s">
        <v>67</v>
      </c>
      <c r="V5" s="63"/>
      <c r="W5" s="64" t="s">
        <v>68</v>
      </c>
      <c r="X5" s="65"/>
      <c r="Y5" s="62" t="s">
        <v>69</v>
      </c>
      <c r="Z5" s="63"/>
      <c r="AA5" s="62" t="s">
        <v>70</v>
      </c>
      <c r="AB5" s="63"/>
      <c r="AC5" s="67" t="s">
        <v>73</v>
      </c>
      <c r="AD5" s="68"/>
      <c r="AE5" s="52"/>
    </row>
    <row r="6" spans="2:31" ht="14.45" customHeight="1">
      <c r="B6" s="61"/>
      <c r="C6" s="52" t="s">
        <v>74</v>
      </c>
      <c r="D6" s="53" t="s">
        <v>75</v>
      </c>
      <c r="E6" s="54">
        <v>20</v>
      </c>
      <c r="F6" s="55">
        <v>40</v>
      </c>
      <c r="G6" s="56">
        <v>20</v>
      </c>
      <c r="H6" s="56">
        <v>40</v>
      </c>
      <c r="I6" s="56">
        <v>20</v>
      </c>
      <c r="J6" s="54">
        <v>40</v>
      </c>
      <c r="K6" s="54">
        <v>20</v>
      </c>
      <c r="L6" s="54">
        <v>40</v>
      </c>
      <c r="M6" s="57">
        <v>20</v>
      </c>
      <c r="N6" s="54">
        <v>40</v>
      </c>
      <c r="O6" s="54">
        <v>20</v>
      </c>
      <c r="P6" s="54">
        <v>40</v>
      </c>
      <c r="Q6" s="54">
        <v>20</v>
      </c>
      <c r="R6" s="54">
        <v>40</v>
      </c>
      <c r="S6" s="56">
        <v>20</v>
      </c>
      <c r="T6" s="54">
        <v>40</v>
      </c>
      <c r="U6" s="54">
        <v>20</v>
      </c>
      <c r="V6" s="54">
        <v>40</v>
      </c>
      <c r="W6" s="54">
        <v>20</v>
      </c>
      <c r="X6" s="54">
        <v>40</v>
      </c>
      <c r="Y6" s="54">
        <v>20</v>
      </c>
      <c r="Z6" s="54">
        <v>40</v>
      </c>
      <c r="AA6" s="54">
        <v>20</v>
      </c>
      <c r="AB6" s="54">
        <v>40</v>
      </c>
      <c r="AC6" s="55">
        <v>20</v>
      </c>
      <c r="AD6" s="58">
        <v>40</v>
      </c>
      <c r="AE6" s="52" t="s">
        <v>76</v>
      </c>
    </row>
    <row r="7" spans="2:31" ht="14.85" customHeight="1">
      <c r="B7" s="14" t="s">
        <v>18</v>
      </c>
      <c r="C7" s="2">
        <v>36</v>
      </c>
      <c r="D7" s="3">
        <v>15</v>
      </c>
      <c r="E7" s="2">
        <v>529</v>
      </c>
      <c r="F7" s="4">
        <v>316</v>
      </c>
      <c r="G7" s="3">
        <v>152</v>
      </c>
      <c r="H7" s="5">
        <v>195</v>
      </c>
      <c r="I7" s="3">
        <v>705</v>
      </c>
      <c r="J7" s="2">
        <v>394</v>
      </c>
      <c r="K7" s="2">
        <v>125</v>
      </c>
      <c r="L7" s="2">
        <v>0</v>
      </c>
      <c r="M7" s="6">
        <v>566</v>
      </c>
      <c r="N7" s="2">
        <v>386</v>
      </c>
      <c r="O7" s="2">
        <v>128</v>
      </c>
      <c r="P7" s="2">
        <v>44</v>
      </c>
      <c r="Q7" s="2">
        <v>837</v>
      </c>
      <c r="R7" s="2">
        <v>409</v>
      </c>
      <c r="S7" s="3">
        <v>1368</v>
      </c>
      <c r="T7" s="2">
        <v>374</v>
      </c>
      <c r="U7" s="2">
        <v>903</v>
      </c>
      <c r="V7" s="2">
        <v>882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16">
        <f>SUM(E7,G7,I7,K7,M7,O7,Q7,S7,U7)</f>
        <v>5313</v>
      </c>
      <c r="AD7" s="17">
        <f>SUM(F7,H7,J7,L7,N7,P7,R7,T7,V7)</f>
        <v>3000</v>
      </c>
      <c r="AE7" s="2">
        <f>AD7*2+AC7</f>
        <v>11313</v>
      </c>
    </row>
    <row r="8" spans="2:31" ht="13.5" customHeight="1">
      <c r="B8" s="14" t="s">
        <v>19</v>
      </c>
      <c r="C8" s="2">
        <v>36</v>
      </c>
      <c r="D8" s="3">
        <v>15</v>
      </c>
      <c r="E8" s="2">
        <v>852</v>
      </c>
      <c r="F8" s="3">
        <v>1072</v>
      </c>
      <c r="G8" s="3">
        <v>1420</v>
      </c>
      <c r="H8" s="3">
        <v>1109</v>
      </c>
      <c r="I8" s="3">
        <v>1629</v>
      </c>
      <c r="J8" s="2">
        <v>1330</v>
      </c>
      <c r="K8" s="2">
        <v>750</v>
      </c>
      <c r="L8" s="2">
        <v>558</v>
      </c>
      <c r="M8" s="6">
        <v>599</v>
      </c>
      <c r="N8" s="2">
        <v>720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16">
        <f t="shared" ref="AC8:AC20" si="0">SUM(E8,G8,I8,K8,M8,O8,Q8,S8,U8)</f>
        <v>5250</v>
      </c>
      <c r="AD8" s="17">
        <f t="shared" ref="AD8:AD20" si="1">SUM(F8,H8,J8,L8,N8,P8,R8,T8,V8)</f>
        <v>4789</v>
      </c>
      <c r="AE8" s="2">
        <f t="shared" ref="AE8:AE20" si="2">AD8*2+AC8</f>
        <v>14828</v>
      </c>
    </row>
    <row r="9" spans="2:31" ht="13.5" customHeight="1">
      <c r="B9" s="14" t="s">
        <v>20</v>
      </c>
      <c r="C9" s="2">
        <v>34</v>
      </c>
      <c r="D9" s="3">
        <v>14</v>
      </c>
      <c r="E9" s="2">
        <v>62</v>
      </c>
      <c r="F9" s="4">
        <v>252</v>
      </c>
      <c r="G9" s="3">
        <v>137</v>
      </c>
      <c r="H9" s="5">
        <v>259</v>
      </c>
      <c r="I9" s="3">
        <v>144</v>
      </c>
      <c r="J9" s="2">
        <v>184</v>
      </c>
      <c r="K9" s="2">
        <v>62</v>
      </c>
      <c r="L9" s="2">
        <v>44</v>
      </c>
      <c r="M9" s="6">
        <v>272</v>
      </c>
      <c r="N9" s="2">
        <v>145</v>
      </c>
      <c r="O9" s="2">
        <v>205</v>
      </c>
      <c r="P9" s="2">
        <v>104</v>
      </c>
      <c r="Q9" s="2">
        <v>119</v>
      </c>
      <c r="R9" s="2">
        <v>159</v>
      </c>
      <c r="S9" s="6">
        <v>163</v>
      </c>
      <c r="T9" s="2">
        <v>138</v>
      </c>
      <c r="U9" s="2">
        <v>264</v>
      </c>
      <c r="V9" s="2">
        <v>122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16">
        <f t="shared" si="0"/>
        <v>1428</v>
      </c>
      <c r="AD9" s="17">
        <f t="shared" si="1"/>
        <v>1407</v>
      </c>
      <c r="AE9" s="2">
        <f t="shared" si="2"/>
        <v>4242</v>
      </c>
    </row>
    <row r="10" spans="2:31" ht="13.5" customHeight="1">
      <c r="B10" s="14" t="s">
        <v>21</v>
      </c>
      <c r="C10" s="2">
        <v>15</v>
      </c>
      <c r="D10" s="4">
        <v>6</v>
      </c>
      <c r="E10" s="2">
        <v>132</v>
      </c>
      <c r="F10" s="4">
        <v>68</v>
      </c>
      <c r="G10" s="3">
        <v>531</v>
      </c>
      <c r="H10" s="2">
        <v>73</v>
      </c>
      <c r="I10" s="3">
        <v>469</v>
      </c>
      <c r="J10" s="2">
        <v>47</v>
      </c>
      <c r="K10" s="2">
        <v>176</v>
      </c>
      <c r="L10" s="2">
        <v>11</v>
      </c>
      <c r="M10" s="6">
        <v>502</v>
      </c>
      <c r="N10" s="2">
        <v>76</v>
      </c>
      <c r="O10" s="2">
        <v>401</v>
      </c>
      <c r="P10" s="2">
        <v>146</v>
      </c>
      <c r="Q10" s="2">
        <v>480</v>
      </c>
      <c r="R10" s="2">
        <v>128</v>
      </c>
      <c r="S10" s="6">
        <v>602</v>
      </c>
      <c r="T10" s="2">
        <v>116</v>
      </c>
      <c r="U10" s="2">
        <v>693</v>
      </c>
      <c r="V10" s="2">
        <v>105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16">
        <f t="shared" si="0"/>
        <v>3986</v>
      </c>
      <c r="AD10" s="17">
        <f t="shared" si="1"/>
        <v>770</v>
      </c>
      <c r="AE10" s="2">
        <f>AD10*2+AC10</f>
        <v>5526</v>
      </c>
    </row>
    <row r="11" spans="2:31" ht="13.5" customHeight="1">
      <c r="B11" s="14" t="s">
        <v>22</v>
      </c>
      <c r="C11" s="2">
        <v>16</v>
      </c>
      <c r="D11" s="4">
        <v>7</v>
      </c>
      <c r="E11" s="2">
        <v>233</v>
      </c>
      <c r="F11" s="4">
        <v>81</v>
      </c>
      <c r="G11" s="6">
        <v>45</v>
      </c>
      <c r="H11" s="2">
        <v>61</v>
      </c>
      <c r="I11" s="3">
        <v>111</v>
      </c>
      <c r="J11" s="2">
        <v>50</v>
      </c>
      <c r="K11" s="2">
        <v>10</v>
      </c>
      <c r="L11" s="2">
        <v>16</v>
      </c>
      <c r="M11" s="5">
        <v>63</v>
      </c>
      <c r="N11" s="2">
        <v>93</v>
      </c>
      <c r="O11" s="2">
        <v>79</v>
      </c>
      <c r="P11" s="2">
        <v>122</v>
      </c>
      <c r="Q11" s="2">
        <v>13</v>
      </c>
      <c r="R11" s="2">
        <v>19</v>
      </c>
      <c r="S11" s="6">
        <v>92</v>
      </c>
      <c r="T11" s="2">
        <v>141</v>
      </c>
      <c r="U11" s="2">
        <v>56</v>
      </c>
      <c r="V11" s="2">
        <v>83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16">
        <f t="shared" si="0"/>
        <v>702</v>
      </c>
      <c r="AD11" s="17">
        <f t="shared" si="1"/>
        <v>666</v>
      </c>
      <c r="AE11" s="2">
        <f t="shared" si="2"/>
        <v>2034</v>
      </c>
    </row>
    <row r="12" spans="2:31" ht="13.5" customHeight="1">
      <c r="B12" s="14" t="s">
        <v>23</v>
      </c>
      <c r="C12" s="2">
        <v>9</v>
      </c>
      <c r="D12" s="4">
        <v>4</v>
      </c>
      <c r="E12" s="2">
        <v>236</v>
      </c>
      <c r="F12" s="4">
        <v>34</v>
      </c>
      <c r="G12" s="6">
        <v>91</v>
      </c>
      <c r="H12" s="2">
        <v>35</v>
      </c>
      <c r="I12" s="2">
        <v>0</v>
      </c>
      <c r="J12" s="2">
        <v>0</v>
      </c>
      <c r="K12" s="2">
        <v>528</v>
      </c>
      <c r="L12" s="2">
        <v>15</v>
      </c>
      <c r="M12" s="6">
        <v>258</v>
      </c>
      <c r="N12" s="2">
        <v>145</v>
      </c>
      <c r="O12" s="2">
        <v>0</v>
      </c>
      <c r="P12" s="2">
        <v>0</v>
      </c>
      <c r="Q12" s="2">
        <v>164</v>
      </c>
      <c r="R12" s="2">
        <v>39</v>
      </c>
      <c r="S12" s="2">
        <v>0</v>
      </c>
      <c r="T12" s="2">
        <v>0</v>
      </c>
      <c r="U12" s="2">
        <v>586</v>
      </c>
      <c r="V12" s="2">
        <v>83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16">
        <f t="shared" si="0"/>
        <v>1863</v>
      </c>
      <c r="AD12" s="17">
        <f t="shared" si="1"/>
        <v>351</v>
      </c>
      <c r="AE12" s="2">
        <f t="shared" si="2"/>
        <v>2565</v>
      </c>
    </row>
    <row r="13" spans="2:31" ht="13.5" customHeight="1">
      <c r="B13" s="14" t="s">
        <v>24</v>
      </c>
      <c r="C13" s="2">
        <v>1</v>
      </c>
      <c r="D13" s="4">
        <v>0</v>
      </c>
      <c r="E13" s="2">
        <v>0</v>
      </c>
      <c r="F13" s="4">
        <v>0</v>
      </c>
      <c r="G13" s="2">
        <v>0</v>
      </c>
      <c r="H13" s="2">
        <v>1</v>
      </c>
      <c r="I13" s="2">
        <v>0</v>
      </c>
      <c r="J13" s="2">
        <v>0</v>
      </c>
      <c r="K13" s="2">
        <v>0</v>
      </c>
      <c r="L13" s="2">
        <v>0</v>
      </c>
      <c r="M13" s="5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16">
        <f t="shared" si="0"/>
        <v>0</v>
      </c>
      <c r="AD13" s="17">
        <f t="shared" si="1"/>
        <v>1</v>
      </c>
      <c r="AE13" s="2">
        <f t="shared" si="2"/>
        <v>2</v>
      </c>
    </row>
    <row r="14" spans="2:31" ht="13.5" customHeight="1">
      <c r="B14" s="14" t="s">
        <v>25</v>
      </c>
      <c r="C14" s="2">
        <v>17</v>
      </c>
      <c r="D14" s="4">
        <v>7</v>
      </c>
      <c r="E14" s="2">
        <v>215</v>
      </c>
      <c r="F14" s="4">
        <v>99</v>
      </c>
      <c r="G14" s="3">
        <v>471</v>
      </c>
      <c r="H14" s="5">
        <v>251</v>
      </c>
      <c r="I14" s="2">
        <v>0</v>
      </c>
      <c r="J14" s="2">
        <v>0</v>
      </c>
      <c r="K14" s="2">
        <v>535</v>
      </c>
      <c r="L14" s="2">
        <v>187</v>
      </c>
      <c r="M14" s="6">
        <v>354</v>
      </c>
      <c r="N14" s="2">
        <v>211</v>
      </c>
      <c r="O14" s="2">
        <v>825</v>
      </c>
      <c r="P14" s="2">
        <v>380</v>
      </c>
      <c r="Q14" s="2">
        <v>713</v>
      </c>
      <c r="R14" s="2">
        <v>149</v>
      </c>
      <c r="S14" s="6">
        <v>862</v>
      </c>
      <c r="T14" s="2">
        <v>288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16">
        <f t="shared" si="0"/>
        <v>3975</v>
      </c>
      <c r="AD14" s="17">
        <f t="shared" si="1"/>
        <v>1565</v>
      </c>
      <c r="AE14" s="2">
        <f t="shared" si="2"/>
        <v>7105</v>
      </c>
    </row>
    <row r="15" spans="2:31" ht="13.5" customHeight="1">
      <c r="B15" s="14" t="s">
        <v>58</v>
      </c>
      <c r="C15" s="2">
        <v>18</v>
      </c>
      <c r="D15" s="4">
        <v>8</v>
      </c>
      <c r="E15" s="2">
        <v>292</v>
      </c>
      <c r="F15" s="4">
        <v>378</v>
      </c>
      <c r="G15" s="3">
        <v>413</v>
      </c>
      <c r="H15" s="5">
        <v>589</v>
      </c>
      <c r="I15" s="3">
        <v>123</v>
      </c>
      <c r="J15" s="2">
        <v>200</v>
      </c>
      <c r="K15" s="2">
        <v>395</v>
      </c>
      <c r="L15" s="2">
        <v>241</v>
      </c>
      <c r="M15" s="6">
        <v>200</v>
      </c>
      <c r="N15" s="2">
        <v>306</v>
      </c>
      <c r="O15" s="2">
        <v>294</v>
      </c>
      <c r="P15" s="2">
        <v>319</v>
      </c>
      <c r="Q15" s="2">
        <v>541</v>
      </c>
      <c r="R15" s="2">
        <v>723</v>
      </c>
      <c r="S15" s="6">
        <v>370</v>
      </c>
      <c r="T15" s="2">
        <v>607</v>
      </c>
      <c r="U15" s="2">
        <v>112</v>
      </c>
      <c r="V15" s="2">
        <v>254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16">
        <f t="shared" si="0"/>
        <v>2740</v>
      </c>
      <c r="AD15" s="17">
        <f t="shared" si="1"/>
        <v>3617</v>
      </c>
      <c r="AE15" s="2">
        <f t="shared" si="2"/>
        <v>9974</v>
      </c>
    </row>
    <row r="16" spans="2:31" ht="13.5" customHeight="1">
      <c r="B16" s="14" t="s">
        <v>26</v>
      </c>
      <c r="C16" s="6">
        <v>13</v>
      </c>
      <c r="D16" s="2">
        <v>6</v>
      </c>
      <c r="E16" s="2">
        <v>87</v>
      </c>
      <c r="F16" s="2">
        <v>16</v>
      </c>
      <c r="G16" s="2">
        <v>0</v>
      </c>
      <c r="H16" s="5">
        <v>0</v>
      </c>
      <c r="I16" s="2">
        <v>0</v>
      </c>
      <c r="J16" s="4">
        <v>0</v>
      </c>
      <c r="K16" s="2">
        <v>24</v>
      </c>
      <c r="L16" s="5">
        <v>11</v>
      </c>
      <c r="M16" s="3">
        <v>243</v>
      </c>
      <c r="N16" s="2">
        <v>150</v>
      </c>
      <c r="O16" s="2">
        <v>342</v>
      </c>
      <c r="P16" s="2">
        <v>376</v>
      </c>
      <c r="Q16" s="2">
        <v>177</v>
      </c>
      <c r="R16" s="5">
        <v>310</v>
      </c>
      <c r="S16" s="3">
        <v>256</v>
      </c>
      <c r="T16" s="2">
        <v>339</v>
      </c>
      <c r="U16" s="2">
        <v>403</v>
      </c>
      <c r="V16" s="2">
        <v>420</v>
      </c>
      <c r="W16" s="2">
        <v>0</v>
      </c>
      <c r="X16" s="5">
        <v>0</v>
      </c>
      <c r="Y16" s="2">
        <v>0</v>
      </c>
      <c r="Z16" s="2">
        <v>0</v>
      </c>
      <c r="AA16" s="2">
        <v>0</v>
      </c>
      <c r="AB16" s="2">
        <v>0</v>
      </c>
      <c r="AC16" s="16">
        <f t="shared" si="0"/>
        <v>1532</v>
      </c>
      <c r="AD16" s="17">
        <f t="shared" si="1"/>
        <v>1622</v>
      </c>
      <c r="AE16" s="2">
        <f t="shared" si="2"/>
        <v>4776</v>
      </c>
    </row>
    <row r="17" spans="2:31" ht="13.5" customHeight="1">
      <c r="B17" s="15" t="s">
        <v>27</v>
      </c>
      <c r="C17" s="5">
        <v>5</v>
      </c>
      <c r="D17" s="2">
        <v>2</v>
      </c>
      <c r="E17" s="2">
        <v>0</v>
      </c>
      <c r="F17" s="2">
        <v>0</v>
      </c>
      <c r="G17" s="2">
        <v>238</v>
      </c>
      <c r="H17" s="5">
        <v>92</v>
      </c>
      <c r="I17" s="2">
        <v>0</v>
      </c>
      <c r="J17" s="4">
        <v>0</v>
      </c>
      <c r="K17" s="2">
        <v>134</v>
      </c>
      <c r="L17" s="5">
        <v>14</v>
      </c>
      <c r="M17" s="3">
        <v>230</v>
      </c>
      <c r="N17" s="2">
        <v>7</v>
      </c>
      <c r="O17" s="2">
        <v>0</v>
      </c>
      <c r="P17" s="2">
        <v>0</v>
      </c>
      <c r="Q17" s="2">
        <v>452</v>
      </c>
      <c r="R17" s="5">
        <v>55</v>
      </c>
      <c r="S17" s="4">
        <v>0</v>
      </c>
      <c r="T17" s="2">
        <v>0</v>
      </c>
      <c r="U17" s="2">
        <v>205</v>
      </c>
      <c r="V17" s="2">
        <v>30</v>
      </c>
      <c r="W17" s="2">
        <v>0</v>
      </c>
      <c r="X17" s="5">
        <v>0</v>
      </c>
      <c r="Y17" s="2">
        <v>0</v>
      </c>
      <c r="Z17" s="2">
        <v>0</v>
      </c>
      <c r="AA17" s="2">
        <v>0</v>
      </c>
      <c r="AB17" s="2">
        <v>0</v>
      </c>
      <c r="AC17" s="16">
        <f t="shared" si="0"/>
        <v>1259</v>
      </c>
      <c r="AD17" s="17">
        <f t="shared" si="1"/>
        <v>198</v>
      </c>
      <c r="AE17" s="2">
        <f t="shared" si="2"/>
        <v>1655</v>
      </c>
    </row>
    <row r="18" spans="2:31" ht="13.5" customHeight="1">
      <c r="B18" s="14" t="s">
        <v>28</v>
      </c>
      <c r="C18" s="6">
        <v>12</v>
      </c>
      <c r="D18" s="2">
        <v>5</v>
      </c>
      <c r="E18" s="2">
        <v>212</v>
      </c>
      <c r="F18" s="2">
        <v>92</v>
      </c>
      <c r="G18" s="2">
        <v>172</v>
      </c>
      <c r="H18" s="5">
        <v>189</v>
      </c>
      <c r="I18" s="3">
        <v>160</v>
      </c>
      <c r="J18" s="4">
        <v>62</v>
      </c>
      <c r="K18" s="2">
        <v>49</v>
      </c>
      <c r="L18" s="2">
        <v>68</v>
      </c>
      <c r="M18" s="6">
        <v>148</v>
      </c>
      <c r="N18" s="2">
        <v>122</v>
      </c>
      <c r="O18" s="2">
        <v>0</v>
      </c>
      <c r="P18" s="2">
        <v>0</v>
      </c>
      <c r="Q18" s="2">
        <v>178</v>
      </c>
      <c r="R18" s="2">
        <v>95</v>
      </c>
      <c r="S18" s="2">
        <v>67</v>
      </c>
      <c r="T18" s="2">
        <v>174</v>
      </c>
      <c r="U18" s="2">
        <v>0</v>
      </c>
      <c r="V18" s="2">
        <v>0</v>
      </c>
      <c r="W18" s="5">
        <v>0</v>
      </c>
      <c r="X18" s="5">
        <v>0</v>
      </c>
      <c r="Y18" s="2">
        <v>0</v>
      </c>
      <c r="Z18" s="2">
        <v>0</v>
      </c>
      <c r="AA18" s="2">
        <v>0</v>
      </c>
      <c r="AB18" s="2">
        <v>0</v>
      </c>
      <c r="AC18" s="16">
        <f t="shared" si="0"/>
        <v>986</v>
      </c>
      <c r="AD18" s="17">
        <f t="shared" si="1"/>
        <v>802</v>
      </c>
      <c r="AE18" s="2">
        <f t="shared" si="2"/>
        <v>2590</v>
      </c>
    </row>
    <row r="19" spans="2:31" ht="13.5" customHeight="1">
      <c r="B19" s="14" t="s">
        <v>29</v>
      </c>
      <c r="C19" s="5">
        <v>5</v>
      </c>
      <c r="D19" s="2">
        <v>2</v>
      </c>
      <c r="E19" s="2">
        <v>158</v>
      </c>
      <c r="F19" s="2">
        <v>13</v>
      </c>
      <c r="G19" s="2">
        <v>0</v>
      </c>
      <c r="H19" s="2">
        <v>0</v>
      </c>
      <c r="I19" s="5">
        <v>41</v>
      </c>
      <c r="J19" s="4">
        <v>44</v>
      </c>
      <c r="K19" s="2">
        <v>70</v>
      </c>
      <c r="L19" s="2">
        <v>74</v>
      </c>
      <c r="M19" s="2">
        <v>0</v>
      </c>
      <c r="N19" s="2">
        <v>0</v>
      </c>
      <c r="O19" s="6">
        <v>105</v>
      </c>
      <c r="P19" s="2">
        <v>219</v>
      </c>
      <c r="Q19" s="2">
        <v>0</v>
      </c>
      <c r="R19" s="2">
        <v>0</v>
      </c>
      <c r="S19" s="2">
        <v>113</v>
      </c>
      <c r="T19" s="2">
        <v>149</v>
      </c>
      <c r="U19" s="2">
        <v>0</v>
      </c>
      <c r="V19" s="2">
        <v>0</v>
      </c>
      <c r="W19" s="5">
        <v>0</v>
      </c>
      <c r="X19" s="5">
        <v>0</v>
      </c>
      <c r="Y19" s="2">
        <v>0</v>
      </c>
      <c r="Z19" s="2">
        <v>0</v>
      </c>
      <c r="AA19" s="2">
        <v>0</v>
      </c>
      <c r="AB19" s="2">
        <v>0</v>
      </c>
      <c r="AC19" s="16">
        <f t="shared" si="0"/>
        <v>487</v>
      </c>
      <c r="AD19" s="17">
        <f t="shared" si="1"/>
        <v>499</v>
      </c>
      <c r="AE19" s="2">
        <f t="shared" si="2"/>
        <v>1485</v>
      </c>
    </row>
    <row r="20" spans="2:31" ht="13.5" customHeight="1">
      <c r="B20" s="14" t="s">
        <v>30</v>
      </c>
      <c r="C20" s="8">
        <v>19</v>
      </c>
      <c r="D20" s="9">
        <v>8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10">
        <v>0</v>
      </c>
      <c r="K20" s="9">
        <v>0</v>
      </c>
      <c r="L20" s="9">
        <v>0</v>
      </c>
      <c r="M20" s="8">
        <v>315</v>
      </c>
      <c r="N20" s="9">
        <v>315</v>
      </c>
      <c r="O20" s="8">
        <v>1478</v>
      </c>
      <c r="P20" s="9">
        <v>1296</v>
      </c>
      <c r="Q20" s="9">
        <v>1126</v>
      </c>
      <c r="R20" s="9">
        <v>1431</v>
      </c>
      <c r="S20" s="9">
        <v>1503</v>
      </c>
      <c r="T20" s="9">
        <v>1913</v>
      </c>
      <c r="U20" s="9">
        <v>1247</v>
      </c>
      <c r="V20" s="9">
        <v>1269</v>
      </c>
      <c r="W20" s="11">
        <v>0</v>
      </c>
      <c r="X20" s="11">
        <v>0</v>
      </c>
      <c r="Y20" s="9">
        <v>0</v>
      </c>
      <c r="Z20" s="9">
        <v>0</v>
      </c>
      <c r="AA20" s="9">
        <v>0</v>
      </c>
      <c r="AB20" s="9">
        <v>0</v>
      </c>
      <c r="AC20" s="16">
        <f t="shared" si="0"/>
        <v>5669</v>
      </c>
      <c r="AD20" s="17">
        <f t="shared" si="1"/>
        <v>6224</v>
      </c>
      <c r="AE20" s="2">
        <f t="shared" si="2"/>
        <v>18117</v>
      </c>
    </row>
    <row r="21" spans="2:31">
      <c r="B21" s="50" t="s">
        <v>31</v>
      </c>
      <c r="C21" s="59">
        <f t="shared" ref="C21:AD21" si="3">SUM(C7:C20)</f>
        <v>236</v>
      </c>
      <c r="D21" s="59">
        <f t="shared" si="3"/>
        <v>99</v>
      </c>
      <c r="E21" s="59">
        <f t="shared" si="3"/>
        <v>3008</v>
      </c>
      <c r="F21" s="59">
        <f t="shared" si="3"/>
        <v>2421</v>
      </c>
      <c r="G21" s="59">
        <f t="shared" si="3"/>
        <v>3670</v>
      </c>
      <c r="H21" s="59">
        <f t="shared" si="3"/>
        <v>2854</v>
      </c>
      <c r="I21" s="59">
        <f t="shared" si="3"/>
        <v>3382</v>
      </c>
      <c r="J21" s="59">
        <f t="shared" si="3"/>
        <v>2311</v>
      </c>
      <c r="K21" s="59">
        <f t="shared" si="3"/>
        <v>2858</v>
      </c>
      <c r="L21" s="59">
        <f t="shared" si="3"/>
        <v>1239</v>
      </c>
      <c r="M21" s="59">
        <f t="shared" si="3"/>
        <v>3750</v>
      </c>
      <c r="N21" s="59">
        <f t="shared" si="3"/>
        <v>2676</v>
      </c>
      <c r="O21" s="59">
        <f t="shared" si="3"/>
        <v>3857</v>
      </c>
      <c r="P21" s="59">
        <f t="shared" si="3"/>
        <v>3006</v>
      </c>
      <c r="Q21" s="59">
        <f t="shared" si="3"/>
        <v>4800</v>
      </c>
      <c r="R21" s="59">
        <f t="shared" si="3"/>
        <v>3517</v>
      </c>
      <c r="S21" s="59">
        <f t="shared" si="3"/>
        <v>5396</v>
      </c>
      <c r="T21" s="59">
        <f t="shared" si="3"/>
        <v>4239</v>
      </c>
      <c r="U21" s="59">
        <f t="shared" si="3"/>
        <v>4469</v>
      </c>
      <c r="V21" s="59">
        <f t="shared" si="3"/>
        <v>3248</v>
      </c>
      <c r="W21" s="59">
        <f t="shared" si="3"/>
        <v>0</v>
      </c>
      <c r="X21" s="59">
        <f t="shared" si="3"/>
        <v>0</v>
      </c>
      <c r="Y21" s="59">
        <f t="shared" si="3"/>
        <v>0</v>
      </c>
      <c r="Z21" s="59">
        <f t="shared" si="3"/>
        <v>0</v>
      </c>
      <c r="AA21" s="59">
        <f t="shared" si="3"/>
        <v>0</v>
      </c>
      <c r="AB21" s="59">
        <f t="shared" si="3"/>
        <v>0</v>
      </c>
      <c r="AC21" s="59">
        <f t="shared" si="3"/>
        <v>35190</v>
      </c>
      <c r="AD21" s="59">
        <f t="shared" si="3"/>
        <v>25511</v>
      </c>
      <c r="AE21" s="59">
        <f t="shared" ref="AE21" si="4">SUM(AE7:AE20)</f>
        <v>86212</v>
      </c>
    </row>
  </sheetData>
  <mergeCells count="15">
    <mergeCell ref="Y5:Z5"/>
    <mergeCell ref="AA5:AB5"/>
    <mergeCell ref="AC5:AD5"/>
    <mergeCell ref="M5:N5"/>
    <mergeCell ref="O5:P5"/>
    <mergeCell ref="Q5:R5"/>
    <mergeCell ref="S5:T5"/>
    <mergeCell ref="U5:V5"/>
    <mergeCell ref="W5:X5"/>
    <mergeCell ref="K5:L5"/>
    <mergeCell ref="B5:B6"/>
    <mergeCell ref="C5:D5"/>
    <mergeCell ref="E5:F5"/>
    <mergeCell ref="G5:H5"/>
    <mergeCell ref="I5:J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AE21"/>
  <sheetViews>
    <sheetView tabSelected="1" workbookViewId="0">
      <selection activeCell="AP14" sqref="AP14"/>
    </sheetView>
  </sheetViews>
  <sheetFormatPr defaultRowHeight="12.75"/>
  <cols>
    <col min="2" max="2" width="15.1640625" customWidth="1"/>
    <col min="3" max="3" width="4.6640625" customWidth="1"/>
    <col min="4" max="4" width="8.5" customWidth="1"/>
    <col min="5" max="5" width="5.1640625" bestFit="1" customWidth="1"/>
    <col min="6" max="6" width="5.6640625" bestFit="1" customWidth="1"/>
    <col min="7" max="7" width="5.1640625" bestFit="1" customWidth="1"/>
    <col min="8" max="8" width="5.6640625" bestFit="1" customWidth="1"/>
    <col min="9" max="9" width="5.1640625" bestFit="1" customWidth="1"/>
    <col min="10" max="10" width="6.83203125" customWidth="1"/>
    <col min="11" max="11" width="5.1640625" bestFit="1" customWidth="1"/>
    <col min="12" max="12" width="5.83203125" customWidth="1"/>
    <col min="13" max="15" width="5.1640625" bestFit="1" customWidth="1"/>
    <col min="16" max="17" width="5.83203125" customWidth="1"/>
    <col min="18" max="18" width="5.6640625" bestFit="1" customWidth="1"/>
    <col min="19" max="22" width="5.1640625" bestFit="1" customWidth="1"/>
    <col min="23" max="24" width="5.83203125" customWidth="1"/>
    <col min="25" max="25" width="4.6640625" customWidth="1"/>
    <col min="26" max="26" width="6.83203125" customWidth="1"/>
    <col min="27" max="27" width="4.6640625" customWidth="1"/>
    <col min="28" max="28" width="5.83203125" customWidth="1"/>
    <col min="29" max="30" width="8" customWidth="1"/>
  </cols>
  <sheetData>
    <row r="3" spans="2:31" ht="72" customHeight="1"/>
    <row r="4" spans="2:31" ht="24.75" customHeight="1"/>
    <row r="5" spans="2:31" ht="15.75" customHeight="1">
      <c r="B5" s="72" t="s">
        <v>0</v>
      </c>
      <c r="C5" s="75" t="s">
        <v>1</v>
      </c>
      <c r="D5" s="76"/>
      <c r="E5" s="77" t="s">
        <v>2</v>
      </c>
      <c r="F5" s="78"/>
      <c r="G5" s="77" t="s">
        <v>3</v>
      </c>
      <c r="H5" s="78"/>
      <c r="I5" s="77" t="s">
        <v>4</v>
      </c>
      <c r="J5" s="78"/>
      <c r="K5" s="72" t="s">
        <v>5</v>
      </c>
      <c r="L5" s="73"/>
      <c r="M5" s="72" t="s">
        <v>6</v>
      </c>
      <c r="N5" s="73"/>
      <c r="O5" s="77" t="s">
        <v>7</v>
      </c>
      <c r="P5" s="78"/>
      <c r="Q5" s="72" t="s">
        <v>8</v>
      </c>
      <c r="R5" s="73"/>
      <c r="S5" s="77" t="s">
        <v>9</v>
      </c>
      <c r="T5" s="78"/>
      <c r="U5" s="79" t="s">
        <v>10</v>
      </c>
      <c r="V5" s="80"/>
      <c r="W5" s="77" t="s">
        <v>11</v>
      </c>
      <c r="X5" s="78"/>
      <c r="Y5" s="79" t="s">
        <v>12</v>
      </c>
      <c r="Z5" s="80"/>
      <c r="AA5" s="79" t="s">
        <v>13</v>
      </c>
      <c r="AB5" s="80"/>
      <c r="AC5" s="81" t="s">
        <v>14</v>
      </c>
      <c r="AD5" s="82"/>
      <c r="AE5" s="43"/>
    </row>
    <row r="6" spans="2:31" ht="14.45" customHeight="1">
      <c r="B6" s="74"/>
      <c r="C6" s="43" t="s">
        <v>16</v>
      </c>
      <c r="D6" s="44" t="s">
        <v>15</v>
      </c>
      <c r="E6" s="45">
        <v>20</v>
      </c>
      <c r="F6" s="46">
        <v>40</v>
      </c>
      <c r="G6" s="47">
        <v>20</v>
      </c>
      <c r="H6" s="47">
        <v>40</v>
      </c>
      <c r="I6" s="47">
        <v>20</v>
      </c>
      <c r="J6" s="45">
        <v>40</v>
      </c>
      <c r="K6" s="45">
        <v>20</v>
      </c>
      <c r="L6" s="45">
        <v>40</v>
      </c>
      <c r="M6" s="48">
        <v>20</v>
      </c>
      <c r="N6" s="45">
        <v>40</v>
      </c>
      <c r="O6" s="45">
        <v>20</v>
      </c>
      <c r="P6" s="45">
        <v>40</v>
      </c>
      <c r="Q6" s="45">
        <v>20</v>
      </c>
      <c r="R6" s="45">
        <v>40</v>
      </c>
      <c r="S6" s="47">
        <v>20</v>
      </c>
      <c r="T6" s="45">
        <v>40</v>
      </c>
      <c r="U6" s="45">
        <v>20</v>
      </c>
      <c r="V6" s="45">
        <v>40</v>
      </c>
      <c r="W6" s="45">
        <v>20</v>
      </c>
      <c r="X6" s="45">
        <v>40</v>
      </c>
      <c r="Y6" s="45">
        <v>20</v>
      </c>
      <c r="Z6" s="45">
        <v>40</v>
      </c>
      <c r="AA6" s="45">
        <v>20</v>
      </c>
      <c r="AB6" s="45">
        <v>40</v>
      </c>
      <c r="AC6" s="46">
        <v>20</v>
      </c>
      <c r="AD6" s="49">
        <v>40</v>
      </c>
      <c r="AE6" s="43" t="s">
        <v>17</v>
      </c>
    </row>
    <row r="7" spans="2:31" ht="14.85" customHeight="1">
      <c r="B7" s="14" t="s">
        <v>18</v>
      </c>
      <c r="C7" s="2">
        <v>36</v>
      </c>
      <c r="D7" s="3">
        <v>15</v>
      </c>
      <c r="E7" s="2">
        <v>529</v>
      </c>
      <c r="F7" s="4">
        <v>316</v>
      </c>
      <c r="G7" s="3">
        <v>152</v>
      </c>
      <c r="H7" s="5">
        <v>195</v>
      </c>
      <c r="I7" s="3">
        <v>705</v>
      </c>
      <c r="J7" s="2">
        <v>394</v>
      </c>
      <c r="K7" s="2">
        <v>125</v>
      </c>
      <c r="L7" s="2">
        <v>0</v>
      </c>
      <c r="M7" s="6">
        <v>566</v>
      </c>
      <c r="N7" s="2">
        <v>386</v>
      </c>
      <c r="O7" s="2">
        <v>128</v>
      </c>
      <c r="P7" s="2">
        <v>44</v>
      </c>
      <c r="Q7" s="2">
        <v>837</v>
      </c>
      <c r="R7" s="2">
        <v>409</v>
      </c>
      <c r="S7" s="3">
        <v>1368</v>
      </c>
      <c r="T7" s="2">
        <v>374</v>
      </c>
      <c r="U7" s="2">
        <v>903</v>
      </c>
      <c r="V7" s="2">
        <v>882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30">
        <f>SUM(E7,G7,I7,K7,M7,O7,Q7,S7,U7)</f>
        <v>5313</v>
      </c>
      <c r="AD7" s="31">
        <f>SUM(F7,H7,J7,L7,N7,P7,R7,T7,V7)</f>
        <v>3000</v>
      </c>
      <c r="AE7" s="32">
        <f>AD7*2+AC7</f>
        <v>11313</v>
      </c>
    </row>
    <row r="8" spans="2:31" ht="13.5" customHeight="1">
      <c r="B8" s="14" t="s">
        <v>19</v>
      </c>
      <c r="C8" s="2">
        <v>36</v>
      </c>
      <c r="D8" s="3">
        <v>15</v>
      </c>
      <c r="E8" s="2">
        <v>852</v>
      </c>
      <c r="F8" s="3">
        <v>1072</v>
      </c>
      <c r="G8" s="3">
        <v>1420</v>
      </c>
      <c r="H8" s="3">
        <v>1109</v>
      </c>
      <c r="I8" s="3">
        <v>1629</v>
      </c>
      <c r="J8" s="2">
        <v>1330</v>
      </c>
      <c r="K8" s="2">
        <v>750</v>
      </c>
      <c r="L8" s="2">
        <v>558</v>
      </c>
      <c r="M8" s="6">
        <v>599</v>
      </c>
      <c r="N8" s="2">
        <v>720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30">
        <f t="shared" ref="AC8:AD20" si="0">SUM(E8,G8,I8,K8,M8,O8,Q8,S8,U8)</f>
        <v>5250</v>
      </c>
      <c r="AD8" s="31">
        <f t="shared" si="0"/>
        <v>4789</v>
      </c>
      <c r="AE8" s="32">
        <f t="shared" ref="AE8:AE20" si="1">AD8*2+AC8</f>
        <v>14828</v>
      </c>
    </row>
    <row r="9" spans="2:31" ht="13.5" customHeight="1">
      <c r="B9" s="14" t="s">
        <v>20</v>
      </c>
      <c r="C9" s="2">
        <v>34</v>
      </c>
      <c r="D9" s="3">
        <v>14</v>
      </c>
      <c r="E9" s="2">
        <v>62</v>
      </c>
      <c r="F9" s="4">
        <v>252</v>
      </c>
      <c r="G9" s="3">
        <v>137</v>
      </c>
      <c r="H9" s="5">
        <v>259</v>
      </c>
      <c r="I9" s="3">
        <v>144</v>
      </c>
      <c r="J9" s="2">
        <v>184</v>
      </c>
      <c r="K9" s="2">
        <v>62</v>
      </c>
      <c r="L9" s="2">
        <v>44</v>
      </c>
      <c r="M9" s="6">
        <v>272</v>
      </c>
      <c r="N9" s="2">
        <v>145</v>
      </c>
      <c r="O9" s="2">
        <v>205</v>
      </c>
      <c r="P9" s="2">
        <v>104</v>
      </c>
      <c r="Q9" s="2">
        <v>119</v>
      </c>
      <c r="R9" s="2">
        <v>159</v>
      </c>
      <c r="S9" s="6">
        <v>163</v>
      </c>
      <c r="T9" s="2">
        <v>138</v>
      </c>
      <c r="U9" s="2">
        <v>264</v>
      </c>
      <c r="V9" s="2">
        <v>122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30">
        <f t="shared" si="0"/>
        <v>1428</v>
      </c>
      <c r="AD9" s="31">
        <f t="shared" si="0"/>
        <v>1407</v>
      </c>
      <c r="AE9" s="32">
        <f t="shared" si="1"/>
        <v>4242</v>
      </c>
    </row>
    <row r="10" spans="2:31" ht="13.5" customHeight="1">
      <c r="B10" s="14" t="s">
        <v>21</v>
      </c>
      <c r="C10" s="2">
        <v>15</v>
      </c>
      <c r="D10" s="4">
        <v>6</v>
      </c>
      <c r="E10" s="2">
        <v>132</v>
      </c>
      <c r="F10" s="4">
        <v>68</v>
      </c>
      <c r="G10" s="3">
        <v>531</v>
      </c>
      <c r="H10" s="2">
        <v>73</v>
      </c>
      <c r="I10" s="3">
        <v>469</v>
      </c>
      <c r="J10" s="2">
        <v>47</v>
      </c>
      <c r="K10" s="2">
        <v>176</v>
      </c>
      <c r="L10" s="2">
        <v>11</v>
      </c>
      <c r="M10" s="6">
        <v>502</v>
      </c>
      <c r="N10" s="2">
        <v>76</v>
      </c>
      <c r="O10" s="2">
        <v>401</v>
      </c>
      <c r="P10" s="2">
        <v>146</v>
      </c>
      <c r="Q10" s="2">
        <v>480</v>
      </c>
      <c r="R10" s="2">
        <v>128</v>
      </c>
      <c r="S10" s="6">
        <v>602</v>
      </c>
      <c r="T10" s="2">
        <v>116</v>
      </c>
      <c r="U10" s="2">
        <v>693</v>
      </c>
      <c r="V10" s="2">
        <v>105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30">
        <f t="shared" si="0"/>
        <v>3986</v>
      </c>
      <c r="AD10" s="31">
        <f t="shared" si="0"/>
        <v>770</v>
      </c>
      <c r="AE10" s="32">
        <f>AD10*2+AC10</f>
        <v>5526</v>
      </c>
    </row>
    <row r="11" spans="2:31" ht="13.5" customHeight="1">
      <c r="B11" s="14" t="s">
        <v>22</v>
      </c>
      <c r="C11" s="2">
        <v>16</v>
      </c>
      <c r="D11" s="4">
        <v>7</v>
      </c>
      <c r="E11" s="2">
        <v>233</v>
      </c>
      <c r="F11" s="4">
        <v>81</v>
      </c>
      <c r="G11" s="6">
        <v>45</v>
      </c>
      <c r="H11" s="2">
        <v>61</v>
      </c>
      <c r="I11" s="3">
        <v>111</v>
      </c>
      <c r="J11" s="2">
        <v>50</v>
      </c>
      <c r="K11" s="2">
        <v>10</v>
      </c>
      <c r="L11" s="2">
        <v>16</v>
      </c>
      <c r="M11" s="5">
        <v>63</v>
      </c>
      <c r="N11" s="2">
        <v>93</v>
      </c>
      <c r="O11" s="2">
        <v>79</v>
      </c>
      <c r="P11" s="2">
        <v>122</v>
      </c>
      <c r="Q11" s="2">
        <v>13</v>
      </c>
      <c r="R11" s="2">
        <v>19</v>
      </c>
      <c r="S11" s="6">
        <v>92</v>
      </c>
      <c r="T11" s="2">
        <v>141</v>
      </c>
      <c r="U11" s="2">
        <v>56</v>
      </c>
      <c r="V11" s="2">
        <v>83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30">
        <f t="shared" si="0"/>
        <v>702</v>
      </c>
      <c r="AD11" s="31">
        <f t="shared" si="0"/>
        <v>666</v>
      </c>
      <c r="AE11" s="32">
        <f t="shared" si="1"/>
        <v>2034</v>
      </c>
    </row>
    <row r="12" spans="2:31" ht="13.5" customHeight="1">
      <c r="B12" s="14" t="s">
        <v>23</v>
      </c>
      <c r="C12" s="2">
        <v>9</v>
      </c>
      <c r="D12" s="4">
        <v>4</v>
      </c>
      <c r="E12" s="2">
        <v>236</v>
      </c>
      <c r="F12" s="4">
        <v>34</v>
      </c>
      <c r="G12" s="6">
        <v>91</v>
      </c>
      <c r="H12" s="2">
        <v>35</v>
      </c>
      <c r="I12" s="2">
        <v>0</v>
      </c>
      <c r="J12" s="2">
        <v>0</v>
      </c>
      <c r="K12" s="2">
        <v>528</v>
      </c>
      <c r="L12" s="2">
        <v>15</v>
      </c>
      <c r="M12" s="6">
        <v>258</v>
      </c>
      <c r="N12" s="2">
        <v>145</v>
      </c>
      <c r="O12" s="2">
        <v>0</v>
      </c>
      <c r="P12" s="2">
        <v>0</v>
      </c>
      <c r="Q12" s="2">
        <v>164</v>
      </c>
      <c r="R12" s="2">
        <v>39</v>
      </c>
      <c r="S12" s="2">
        <v>0</v>
      </c>
      <c r="T12" s="2">
        <v>0</v>
      </c>
      <c r="U12" s="2">
        <v>586</v>
      </c>
      <c r="V12" s="2">
        <v>83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30">
        <f t="shared" si="0"/>
        <v>1863</v>
      </c>
      <c r="AD12" s="31">
        <f t="shared" si="0"/>
        <v>351</v>
      </c>
      <c r="AE12" s="32">
        <f t="shared" si="1"/>
        <v>2565</v>
      </c>
    </row>
    <row r="13" spans="2:31" ht="13.5" customHeight="1">
      <c r="B13" s="14" t="s">
        <v>24</v>
      </c>
      <c r="C13" s="2">
        <v>1</v>
      </c>
      <c r="D13" s="4">
        <v>0</v>
      </c>
      <c r="E13" s="2">
        <v>0</v>
      </c>
      <c r="F13" s="4">
        <v>0</v>
      </c>
      <c r="G13" s="2">
        <v>0</v>
      </c>
      <c r="H13" s="2">
        <v>1</v>
      </c>
      <c r="I13" s="2">
        <v>0</v>
      </c>
      <c r="J13" s="2">
        <v>0</v>
      </c>
      <c r="K13" s="2">
        <v>0</v>
      </c>
      <c r="L13" s="2">
        <v>0</v>
      </c>
      <c r="M13" s="5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30">
        <f t="shared" si="0"/>
        <v>0</v>
      </c>
      <c r="AD13" s="31">
        <f t="shared" si="0"/>
        <v>1</v>
      </c>
      <c r="AE13" s="32">
        <f t="shared" si="1"/>
        <v>2</v>
      </c>
    </row>
    <row r="14" spans="2:31" ht="13.5" customHeight="1">
      <c r="B14" s="14" t="s">
        <v>25</v>
      </c>
      <c r="C14" s="2">
        <v>17</v>
      </c>
      <c r="D14" s="4">
        <v>7</v>
      </c>
      <c r="E14" s="2">
        <v>215</v>
      </c>
      <c r="F14" s="4">
        <v>99</v>
      </c>
      <c r="G14" s="3">
        <v>471</v>
      </c>
      <c r="H14" s="5">
        <v>251</v>
      </c>
      <c r="I14" s="2">
        <v>0</v>
      </c>
      <c r="J14" s="2">
        <v>0</v>
      </c>
      <c r="K14" s="2">
        <v>535</v>
      </c>
      <c r="L14" s="2">
        <v>187</v>
      </c>
      <c r="M14" s="6">
        <v>354</v>
      </c>
      <c r="N14" s="2">
        <v>211</v>
      </c>
      <c r="O14" s="2">
        <v>825</v>
      </c>
      <c r="P14" s="2">
        <v>380</v>
      </c>
      <c r="Q14" s="2">
        <v>713</v>
      </c>
      <c r="R14" s="2">
        <v>149</v>
      </c>
      <c r="S14" s="6">
        <v>862</v>
      </c>
      <c r="T14" s="2">
        <v>288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30">
        <f t="shared" si="0"/>
        <v>3975</v>
      </c>
      <c r="AD14" s="31">
        <f t="shared" si="0"/>
        <v>1565</v>
      </c>
      <c r="AE14" s="32">
        <f t="shared" si="1"/>
        <v>7105</v>
      </c>
    </row>
    <row r="15" spans="2:31" ht="13.5" customHeight="1">
      <c r="B15" s="14" t="s">
        <v>58</v>
      </c>
      <c r="C15" s="2">
        <v>18</v>
      </c>
      <c r="D15" s="4">
        <v>8</v>
      </c>
      <c r="E15" s="2">
        <v>292</v>
      </c>
      <c r="F15" s="4">
        <v>378</v>
      </c>
      <c r="G15" s="3">
        <v>413</v>
      </c>
      <c r="H15" s="5">
        <v>589</v>
      </c>
      <c r="I15" s="3">
        <v>123</v>
      </c>
      <c r="J15" s="2">
        <v>200</v>
      </c>
      <c r="K15" s="2">
        <v>395</v>
      </c>
      <c r="L15" s="2">
        <v>241</v>
      </c>
      <c r="M15" s="6">
        <v>200</v>
      </c>
      <c r="N15" s="2">
        <v>306</v>
      </c>
      <c r="O15" s="2">
        <v>294</v>
      </c>
      <c r="P15" s="2">
        <v>319</v>
      </c>
      <c r="Q15" s="2">
        <v>541</v>
      </c>
      <c r="R15" s="2">
        <v>723</v>
      </c>
      <c r="S15" s="6">
        <v>370</v>
      </c>
      <c r="T15" s="2">
        <v>607</v>
      </c>
      <c r="U15" s="2">
        <v>112</v>
      </c>
      <c r="V15" s="2">
        <v>254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30">
        <f t="shared" si="0"/>
        <v>2740</v>
      </c>
      <c r="AD15" s="31">
        <f t="shared" si="0"/>
        <v>3617</v>
      </c>
      <c r="AE15" s="32">
        <f t="shared" si="1"/>
        <v>9974</v>
      </c>
    </row>
    <row r="16" spans="2:31" ht="13.5" customHeight="1">
      <c r="B16" s="14" t="s">
        <v>26</v>
      </c>
      <c r="C16" s="6">
        <v>13</v>
      </c>
      <c r="D16" s="2">
        <v>6</v>
      </c>
      <c r="E16" s="2">
        <v>87</v>
      </c>
      <c r="F16" s="2">
        <v>16</v>
      </c>
      <c r="G16" s="2">
        <v>0</v>
      </c>
      <c r="H16" s="5">
        <v>0</v>
      </c>
      <c r="I16" s="2">
        <v>0</v>
      </c>
      <c r="J16" s="4">
        <v>0</v>
      </c>
      <c r="K16" s="2">
        <v>24</v>
      </c>
      <c r="L16" s="5">
        <v>11</v>
      </c>
      <c r="M16" s="3">
        <v>243</v>
      </c>
      <c r="N16" s="2">
        <v>150</v>
      </c>
      <c r="O16" s="2">
        <v>342</v>
      </c>
      <c r="P16" s="2">
        <v>376</v>
      </c>
      <c r="Q16" s="2">
        <v>177</v>
      </c>
      <c r="R16" s="5">
        <v>310</v>
      </c>
      <c r="S16" s="3">
        <v>256</v>
      </c>
      <c r="T16" s="2">
        <v>339</v>
      </c>
      <c r="U16" s="2">
        <v>403</v>
      </c>
      <c r="V16" s="2">
        <v>420</v>
      </c>
      <c r="W16" s="2">
        <v>0</v>
      </c>
      <c r="X16" s="5">
        <v>0</v>
      </c>
      <c r="Y16" s="2">
        <v>0</v>
      </c>
      <c r="Z16" s="2">
        <v>0</v>
      </c>
      <c r="AA16" s="2">
        <v>0</v>
      </c>
      <c r="AB16" s="2">
        <v>0</v>
      </c>
      <c r="AC16" s="30">
        <f t="shared" si="0"/>
        <v>1532</v>
      </c>
      <c r="AD16" s="31">
        <f t="shared" si="0"/>
        <v>1622</v>
      </c>
      <c r="AE16" s="32">
        <f t="shared" si="1"/>
        <v>4776</v>
      </c>
    </row>
    <row r="17" spans="2:31" ht="13.5" customHeight="1">
      <c r="B17" s="15" t="s">
        <v>27</v>
      </c>
      <c r="C17" s="5">
        <v>5</v>
      </c>
      <c r="D17" s="2">
        <v>2</v>
      </c>
      <c r="E17" s="2">
        <v>0</v>
      </c>
      <c r="F17" s="2">
        <v>0</v>
      </c>
      <c r="G17" s="2">
        <v>238</v>
      </c>
      <c r="H17" s="5">
        <v>92</v>
      </c>
      <c r="I17" s="2">
        <v>0</v>
      </c>
      <c r="J17" s="4">
        <v>0</v>
      </c>
      <c r="K17" s="2">
        <v>134</v>
      </c>
      <c r="L17" s="5">
        <v>14</v>
      </c>
      <c r="M17" s="3">
        <v>230</v>
      </c>
      <c r="N17" s="2">
        <v>7</v>
      </c>
      <c r="O17" s="2">
        <v>0</v>
      </c>
      <c r="P17" s="2">
        <v>0</v>
      </c>
      <c r="Q17" s="2">
        <v>452</v>
      </c>
      <c r="R17" s="5">
        <v>55</v>
      </c>
      <c r="S17" s="4">
        <v>0</v>
      </c>
      <c r="T17" s="2">
        <v>0</v>
      </c>
      <c r="U17" s="2">
        <v>205</v>
      </c>
      <c r="V17" s="2">
        <v>30</v>
      </c>
      <c r="W17" s="2">
        <v>0</v>
      </c>
      <c r="X17" s="5">
        <v>0</v>
      </c>
      <c r="Y17" s="2">
        <v>0</v>
      </c>
      <c r="Z17" s="2">
        <v>0</v>
      </c>
      <c r="AA17" s="2">
        <v>0</v>
      </c>
      <c r="AB17" s="2">
        <v>0</v>
      </c>
      <c r="AC17" s="30">
        <f t="shared" si="0"/>
        <v>1259</v>
      </c>
      <c r="AD17" s="31">
        <f t="shared" si="0"/>
        <v>198</v>
      </c>
      <c r="AE17" s="32">
        <f t="shared" si="1"/>
        <v>1655</v>
      </c>
    </row>
    <row r="18" spans="2:31" ht="13.5" customHeight="1">
      <c r="B18" s="14" t="s">
        <v>28</v>
      </c>
      <c r="C18" s="6">
        <v>12</v>
      </c>
      <c r="D18" s="2">
        <v>5</v>
      </c>
      <c r="E18" s="2">
        <v>212</v>
      </c>
      <c r="F18" s="2">
        <v>92</v>
      </c>
      <c r="G18" s="2">
        <v>172</v>
      </c>
      <c r="H18" s="5">
        <v>189</v>
      </c>
      <c r="I18" s="3">
        <v>160</v>
      </c>
      <c r="J18" s="4">
        <v>62</v>
      </c>
      <c r="K18" s="2">
        <v>49</v>
      </c>
      <c r="L18" s="2">
        <v>68</v>
      </c>
      <c r="M18" s="6">
        <v>148</v>
      </c>
      <c r="N18" s="2">
        <v>122</v>
      </c>
      <c r="O18" s="2">
        <v>0</v>
      </c>
      <c r="P18" s="2">
        <v>0</v>
      </c>
      <c r="Q18" s="2">
        <v>178</v>
      </c>
      <c r="R18" s="2">
        <v>95</v>
      </c>
      <c r="S18" s="2">
        <v>67</v>
      </c>
      <c r="T18" s="2">
        <v>174</v>
      </c>
      <c r="U18" s="2">
        <v>0</v>
      </c>
      <c r="V18" s="2">
        <v>0</v>
      </c>
      <c r="W18" s="5">
        <v>0</v>
      </c>
      <c r="X18" s="5">
        <v>0</v>
      </c>
      <c r="Y18" s="2">
        <v>0</v>
      </c>
      <c r="Z18" s="2">
        <v>0</v>
      </c>
      <c r="AA18" s="2">
        <v>0</v>
      </c>
      <c r="AB18" s="2">
        <v>0</v>
      </c>
      <c r="AC18" s="30">
        <f t="shared" si="0"/>
        <v>986</v>
      </c>
      <c r="AD18" s="31">
        <f t="shared" si="0"/>
        <v>802</v>
      </c>
      <c r="AE18" s="32">
        <f t="shared" si="1"/>
        <v>2590</v>
      </c>
    </row>
    <row r="19" spans="2:31" ht="13.5" customHeight="1">
      <c r="B19" s="14" t="s">
        <v>29</v>
      </c>
      <c r="C19" s="5">
        <v>5</v>
      </c>
      <c r="D19" s="2">
        <v>2</v>
      </c>
      <c r="E19" s="2">
        <v>158</v>
      </c>
      <c r="F19" s="2">
        <v>13</v>
      </c>
      <c r="G19" s="2">
        <v>0</v>
      </c>
      <c r="H19" s="2">
        <v>0</v>
      </c>
      <c r="I19" s="5">
        <v>41</v>
      </c>
      <c r="J19" s="4">
        <v>44</v>
      </c>
      <c r="K19" s="2">
        <v>70</v>
      </c>
      <c r="L19" s="2">
        <v>74</v>
      </c>
      <c r="M19" s="2">
        <v>0</v>
      </c>
      <c r="N19" s="2">
        <v>0</v>
      </c>
      <c r="O19" s="6">
        <v>105</v>
      </c>
      <c r="P19" s="2">
        <v>219</v>
      </c>
      <c r="Q19" s="2">
        <v>0</v>
      </c>
      <c r="R19" s="2">
        <v>0</v>
      </c>
      <c r="S19" s="2">
        <v>113</v>
      </c>
      <c r="T19" s="2">
        <v>149</v>
      </c>
      <c r="U19" s="2">
        <v>0</v>
      </c>
      <c r="V19" s="2">
        <v>0</v>
      </c>
      <c r="W19" s="5">
        <v>0</v>
      </c>
      <c r="X19" s="5">
        <v>0</v>
      </c>
      <c r="Y19" s="2">
        <v>0</v>
      </c>
      <c r="Z19" s="2">
        <v>0</v>
      </c>
      <c r="AA19" s="2">
        <v>0</v>
      </c>
      <c r="AB19" s="2">
        <v>0</v>
      </c>
      <c r="AC19" s="30">
        <f t="shared" si="0"/>
        <v>487</v>
      </c>
      <c r="AD19" s="31">
        <f t="shared" si="0"/>
        <v>499</v>
      </c>
      <c r="AE19" s="32">
        <f t="shared" si="1"/>
        <v>1485</v>
      </c>
    </row>
    <row r="20" spans="2:31" ht="13.5" customHeight="1">
      <c r="B20" s="14" t="s">
        <v>30</v>
      </c>
      <c r="C20" s="8">
        <v>19</v>
      </c>
      <c r="D20" s="9">
        <v>8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10">
        <v>0</v>
      </c>
      <c r="K20" s="9">
        <v>0</v>
      </c>
      <c r="L20" s="9">
        <v>0</v>
      </c>
      <c r="M20" s="8">
        <v>315</v>
      </c>
      <c r="N20" s="9">
        <v>315</v>
      </c>
      <c r="O20" s="8">
        <v>1478</v>
      </c>
      <c r="P20" s="9">
        <v>1296</v>
      </c>
      <c r="Q20" s="9">
        <v>1126</v>
      </c>
      <c r="R20" s="9">
        <v>1431</v>
      </c>
      <c r="S20" s="9">
        <v>1503</v>
      </c>
      <c r="T20" s="9">
        <v>1913</v>
      </c>
      <c r="U20" s="9">
        <v>1247</v>
      </c>
      <c r="V20" s="9">
        <v>1269</v>
      </c>
      <c r="W20" s="11">
        <v>0</v>
      </c>
      <c r="X20" s="11">
        <v>0</v>
      </c>
      <c r="Y20" s="9">
        <v>0</v>
      </c>
      <c r="Z20" s="9">
        <v>0</v>
      </c>
      <c r="AA20" s="9">
        <v>0</v>
      </c>
      <c r="AB20" s="9">
        <v>0</v>
      </c>
      <c r="AC20" s="30">
        <f t="shared" si="0"/>
        <v>5669</v>
      </c>
      <c r="AD20" s="31">
        <f t="shared" si="0"/>
        <v>6224</v>
      </c>
      <c r="AE20" s="32">
        <f t="shared" si="1"/>
        <v>18117</v>
      </c>
    </row>
    <row r="21" spans="2:31">
      <c r="B21" s="12" t="s">
        <v>31</v>
      </c>
      <c r="C21" s="13">
        <f t="shared" ref="C21:AD21" si="2">SUM(C7:C20)</f>
        <v>236</v>
      </c>
      <c r="D21" s="13">
        <f t="shared" si="2"/>
        <v>99</v>
      </c>
      <c r="E21" s="13">
        <f t="shared" si="2"/>
        <v>3008</v>
      </c>
      <c r="F21" s="13">
        <f t="shared" si="2"/>
        <v>2421</v>
      </c>
      <c r="G21" s="13">
        <f t="shared" si="2"/>
        <v>3670</v>
      </c>
      <c r="H21" s="13">
        <f t="shared" si="2"/>
        <v>2854</v>
      </c>
      <c r="I21" s="13">
        <f t="shared" si="2"/>
        <v>3382</v>
      </c>
      <c r="J21" s="13">
        <f t="shared" si="2"/>
        <v>2311</v>
      </c>
      <c r="K21" s="13">
        <f t="shared" si="2"/>
        <v>2858</v>
      </c>
      <c r="L21" s="13">
        <f t="shared" si="2"/>
        <v>1239</v>
      </c>
      <c r="M21" s="13">
        <f t="shared" si="2"/>
        <v>3750</v>
      </c>
      <c r="N21" s="13">
        <f t="shared" si="2"/>
        <v>2676</v>
      </c>
      <c r="O21" s="13">
        <f t="shared" si="2"/>
        <v>3857</v>
      </c>
      <c r="P21" s="13">
        <f t="shared" si="2"/>
        <v>3006</v>
      </c>
      <c r="Q21" s="13">
        <f t="shared" si="2"/>
        <v>4800</v>
      </c>
      <c r="R21" s="13">
        <f t="shared" si="2"/>
        <v>3517</v>
      </c>
      <c r="S21" s="13">
        <f t="shared" si="2"/>
        <v>5396</v>
      </c>
      <c r="T21" s="13">
        <f t="shared" si="2"/>
        <v>4239</v>
      </c>
      <c r="U21" s="13">
        <f t="shared" si="2"/>
        <v>4469</v>
      </c>
      <c r="V21" s="13">
        <f t="shared" si="2"/>
        <v>3248</v>
      </c>
      <c r="W21" s="13">
        <f t="shared" si="2"/>
        <v>0</v>
      </c>
      <c r="X21" s="13">
        <f t="shared" si="2"/>
        <v>0</v>
      </c>
      <c r="Y21" s="13">
        <f t="shared" si="2"/>
        <v>0</v>
      </c>
      <c r="Z21" s="13">
        <f t="shared" si="2"/>
        <v>0</v>
      </c>
      <c r="AA21" s="13">
        <f t="shared" si="2"/>
        <v>0</v>
      </c>
      <c r="AB21" s="13">
        <f t="shared" si="2"/>
        <v>0</v>
      </c>
      <c r="AC21" s="13">
        <f t="shared" si="2"/>
        <v>35190</v>
      </c>
      <c r="AD21" s="13">
        <f t="shared" si="2"/>
        <v>25511</v>
      </c>
      <c r="AE21" s="13">
        <f t="shared" ref="AE21" si="3">SUM(AE7:AE20)</f>
        <v>86212</v>
      </c>
    </row>
  </sheetData>
  <mergeCells count="15">
    <mergeCell ref="Y5:Z5"/>
    <mergeCell ref="AA5:AB5"/>
    <mergeCell ref="AC5:AD5"/>
    <mergeCell ref="M5:N5"/>
    <mergeCell ref="O5:P5"/>
    <mergeCell ref="Q5:R5"/>
    <mergeCell ref="S5:T5"/>
    <mergeCell ref="U5:V5"/>
    <mergeCell ref="W5:X5"/>
    <mergeCell ref="K5:L5"/>
    <mergeCell ref="B5:B6"/>
    <mergeCell ref="C5:D5"/>
    <mergeCell ref="E5:F5"/>
    <mergeCell ref="G5:H5"/>
    <mergeCell ref="I5:J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</vt:lpstr>
      <vt:lpstr>MONTH 20.40</vt:lpstr>
      <vt:lpstr>AGENT 20.40</vt:lpstr>
      <vt:lpstr>TEU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2020-10-20T08:29:44Z</dcterms:created>
  <dcterms:modified xsi:type="dcterms:W3CDTF">2020-10-21T10:42:08Z</dcterms:modified>
</cp:coreProperties>
</file>