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na Data\stis 2020\"/>
    </mc:Choice>
  </mc:AlternateContent>
  <xr:revisionPtr revIDLastSave="0" documentId="13_ncr:1_{052B1DD1-7A7B-4541-B131-061DD21C5C86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Table 1" sheetId="1" r:id="rId1"/>
    <sheet name="Total Units- LINE" sheetId="2" r:id="rId2"/>
    <sheet name="Total Tons - LINE" sheetId="3" r:id="rId3"/>
    <sheet name="Total Tons- Month" sheetId="5" r:id="rId4"/>
    <sheet name="Total Units- Month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0" i="4" l="1"/>
  <c r="AE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D18" i="4"/>
  <c r="AC18" i="4"/>
  <c r="AD17" i="4"/>
  <c r="AC17" i="4"/>
  <c r="AD16" i="4"/>
  <c r="AC16" i="4"/>
  <c r="AD15" i="4"/>
  <c r="AC15" i="4"/>
  <c r="AD14" i="4"/>
  <c r="AC14" i="4"/>
  <c r="AD13" i="4"/>
  <c r="AC13" i="4"/>
  <c r="AD12" i="4"/>
  <c r="AC12" i="4"/>
  <c r="AD11" i="4"/>
  <c r="AC11" i="4"/>
  <c r="AD10" i="4"/>
  <c r="AD9" i="4"/>
  <c r="AC9" i="4"/>
  <c r="AD8" i="4"/>
  <c r="AC8" i="4"/>
  <c r="AD7" i="4"/>
  <c r="AD19" i="4" s="1"/>
  <c r="AC7" i="4"/>
  <c r="AE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D18" i="5"/>
  <c r="AC18" i="5"/>
  <c r="AD17" i="5"/>
  <c r="AC17" i="5"/>
  <c r="AD16" i="5"/>
  <c r="AC16" i="5"/>
  <c r="AD15" i="5"/>
  <c r="AC15" i="5"/>
  <c r="AD14" i="5"/>
  <c r="AC14" i="5"/>
  <c r="AD13" i="5"/>
  <c r="AC13" i="5"/>
  <c r="AD12" i="5"/>
  <c r="AC12" i="5"/>
  <c r="AD11" i="5"/>
  <c r="AC11" i="5"/>
  <c r="AD10" i="5"/>
  <c r="AC10" i="5"/>
  <c r="AD9" i="5"/>
  <c r="AC9" i="5"/>
  <c r="AD8" i="5"/>
  <c r="AC8" i="5"/>
  <c r="AD7" i="5"/>
  <c r="AD19" i="5" s="1"/>
  <c r="AC7" i="5"/>
  <c r="AC19" i="5" s="1"/>
  <c r="AE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D18" i="3"/>
  <c r="AC18" i="3"/>
  <c r="AD17" i="3"/>
  <c r="AC17" i="3"/>
  <c r="AD16" i="3"/>
  <c r="AC16" i="3"/>
  <c r="AD15" i="3"/>
  <c r="AC15" i="3"/>
  <c r="AD14" i="3"/>
  <c r="AC14" i="3"/>
  <c r="AD13" i="3"/>
  <c r="AC13" i="3"/>
  <c r="AD12" i="3"/>
  <c r="AC12" i="3"/>
  <c r="AD11" i="3"/>
  <c r="AC11" i="3"/>
  <c r="AD10" i="3"/>
  <c r="AC10" i="3"/>
  <c r="AD9" i="3"/>
  <c r="AC9" i="3"/>
  <c r="AD8" i="3"/>
  <c r="AC8" i="3"/>
  <c r="AC19" i="3" s="1"/>
  <c r="AD7" i="3"/>
  <c r="AD19" i="3" s="1"/>
  <c r="AC7" i="3"/>
  <c r="AD12" i="2"/>
  <c r="AC7" i="2"/>
  <c r="AC19" i="2" s="1"/>
  <c r="AE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AD18" i="2"/>
  <c r="AC18" i="2"/>
  <c r="AD17" i="2"/>
  <c r="AC17" i="2"/>
  <c r="AD16" i="2"/>
  <c r="AC16" i="2"/>
  <c r="AD15" i="2"/>
  <c r="AC15" i="2"/>
  <c r="AD14" i="2"/>
  <c r="AC14" i="2"/>
  <c r="AD13" i="2"/>
  <c r="AC13" i="2"/>
  <c r="AC12" i="2"/>
  <c r="AD11" i="2"/>
  <c r="AC11" i="2"/>
  <c r="AD10" i="2"/>
  <c r="AC10" i="2"/>
  <c r="AD9" i="2"/>
  <c r="AC9" i="2"/>
  <c r="AD8" i="2"/>
  <c r="AC8" i="2"/>
  <c r="AD7" i="2"/>
  <c r="AC7" i="1"/>
  <c r="AC19" i="1" s="1"/>
  <c r="AD8" i="1"/>
  <c r="AD9" i="1"/>
  <c r="AD10" i="1"/>
  <c r="AD11" i="1"/>
  <c r="AD12" i="1"/>
  <c r="AD13" i="1"/>
  <c r="AD14" i="1"/>
  <c r="AD15" i="1"/>
  <c r="AD16" i="1"/>
  <c r="AD17" i="1"/>
  <c r="AD18" i="1"/>
  <c r="AD7" i="1"/>
  <c r="AC8" i="1"/>
  <c r="AC9" i="1"/>
  <c r="AC10" i="1"/>
  <c r="AC11" i="1"/>
  <c r="AC12" i="1"/>
  <c r="AC13" i="1"/>
  <c r="AC14" i="1"/>
  <c r="AC15" i="1"/>
  <c r="AC16" i="1"/>
  <c r="AC17" i="1"/>
  <c r="AC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E19" i="1"/>
  <c r="C19" i="1"/>
  <c r="AC19" i="4" l="1"/>
  <c r="AD19" i="2"/>
  <c r="AD19" i="1"/>
</calcChain>
</file>

<file path=xl/sharedStrings.xml><?xml version="1.0" encoding="utf-8"?>
<sst xmlns="http://schemas.openxmlformats.org/spreadsheetml/2006/main" count="318" uniqueCount="47">
  <si>
    <t>LINES</t>
  </si>
  <si>
    <t>Total Calls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</si>
  <si>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</si>
  <si>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</si>
  <si>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</si>
  <si>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</si>
  <si>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</si>
  <si>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</si>
  <si>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</si>
  <si>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</si>
  <si>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</si>
  <si>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</si>
  <si>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</si>
  <si>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</si>
  <si>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G.Total</t>
  </si>
  <si>
    <t>%</t>
  </si>
  <si>
    <t>Calls</t>
  </si>
  <si>
    <t>Units</t>
  </si>
  <si>
    <t>Tons</t>
  </si>
  <si>
    <t>Unit</t>
  </si>
  <si>
    <t>TRAMP</t>
  </si>
  <si>
    <t>GLOVIS</t>
  </si>
  <si>
    <t>ZIM - SETH</t>
  </si>
  <si>
    <t>MESSINA</t>
  </si>
  <si>
    <t>EUKOR</t>
  </si>
  <si>
    <t>MITSUI</t>
  </si>
  <si>
    <t>HUAL-HOEGH</t>
  </si>
  <si>
    <t>NYK</t>
  </si>
  <si>
    <t>K-LINE</t>
  </si>
  <si>
    <t>NISSAN</t>
  </si>
  <si>
    <t>LIBERTY GLOBA</t>
  </si>
  <si>
    <t>HOEGH AUTOLIN</t>
  </si>
  <si>
    <t>Month</t>
  </si>
  <si>
    <t>TONS</t>
  </si>
  <si>
    <r>
      <rPr>
        <sz val="8"/>
        <rFont val="Arial"/>
        <family val="2"/>
      </rPr>
      <t>TRAMP</t>
    </r>
  </si>
  <si>
    <r>
      <rPr>
        <sz val="8"/>
        <rFont val="Arial"/>
        <family val="2"/>
      </rPr>
      <t>GLOVIS</t>
    </r>
  </si>
  <si>
    <r>
      <rPr>
        <sz val="8"/>
        <rFont val="Arial"/>
        <family val="2"/>
      </rPr>
      <t>ZIM - SETH</t>
    </r>
  </si>
  <si>
    <r>
      <rPr>
        <sz val="8"/>
        <rFont val="Arial"/>
        <family val="2"/>
      </rPr>
      <t>MESSINA</t>
    </r>
  </si>
  <si>
    <r>
      <rPr>
        <sz val="8"/>
        <rFont val="Arial"/>
        <family val="2"/>
      </rPr>
      <t>EUKOR</t>
    </r>
  </si>
  <si>
    <r>
      <rPr>
        <sz val="8"/>
        <rFont val="Arial"/>
        <family val="2"/>
      </rPr>
      <t>MITSUI</t>
    </r>
  </si>
  <si>
    <r>
      <rPr>
        <sz val="8"/>
        <rFont val="Arial"/>
        <family val="2"/>
      </rPr>
      <t>HUAL-HOEGH</t>
    </r>
  </si>
  <si>
    <r>
      <rPr>
        <sz val="8"/>
        <rFont val="Arial"/>
        <family val="2"/>
      </rPr>
      <t>NYK</t>
    </r>
  </si>
  <si>
    <r>
      <rPr>
        <sz val="8"/>
        <rFont val="Arial"/>
        <family val="2"/>
      </rPr>
      <t>K-LINE</t>
    </r>
  </si>
  <si>
    <r>
      <rPr>
        <sz val="8"/>
        <rFont val="Arial"/>
        <family val="2"/>
      </rPr>
      <t>NISSAN</t>
    </r>
  </si>
  <si>
    <r>
      <rPr>
        <sz val="8"/>
        <rFont val="Arial"/>
        <family val="2"/>
      </rPr>
      <t>LIBERTY GLOBA</t>
    </r>
  </si>
  <si>
    <r>
      <rPr>
        <sz val="8"/>
        <rFont val="Arial"/>
        <family val="2"/>
      </rPr>
      <t>HOEGH AUTOLIN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</si>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</sst>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Times New Roman"/>
      <charset val="204"/>
    </font>
    <font>
      <b/>
      <sz val="10"/>
      <name val="DejaVu Sans"/>
      <charset val="178"/>
    </font>
    <font>
      <b/>
      <sz val="11"/>
      <color rgb="FF000000"/>
      <name val="Times New Roman"/>
      <family val="1"/>
    </font>
    <font>
      <sz val="8"/>
      <name val="Arial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top" shrinkToFit="1"/>
    </xf>
    <xf numFmtId="1" fontId="5" fillId="0" borderId="4" xfId="0" applyNumberFormat="1" applyFont="1" applyBorder="1" applyAlignment="1">
      <alignment horizontal="right" vertical="top" indent="1" shrinkToFit="1"/>
    </xf>
    <xf numFmtId="1" fontId="5" fillId="0" borderId="4" xfId="0" applyNumberFormat="1" applyFont="1" applyBorder="1" applyAlignment="1">
      <alignment horizontal="right" vertical="top" shrinkToFit="1"/>
    </xf>
    <xf numFmtId="1" fontId="5" fillId="0" borderId="4" xfId="0" applyNumberFormat="1" applyFont="1" applyBorder="1" applyAlignment="1">
      <alignment horizontal="left" vertical="top" shrinkToFit="1"/>
    </xf>
    <xf numFmtId="1" fontId="5" fillId="0" borderId="4" xfId="0" applyNumberFormat="1" applyFont="1" applyBorder="1" applyAlignment="1">
      <alignment horizontal="left" vertical="top" indent="1" shrinkToFit="1"/>
    </xf>
    <xf numFmtId="0" fontId="6" fillId="2" borderId="4" xfId="0" applyFont="1" applyFill="1" applyBorder="1" applyAlignment="1">
      <alignment horizontal="left" vertical="top" wrapText="1" indent="2"/>
    </xf>
    <xf numFmtId="1" fontId="7" fillId="2" borderId="4" xfId="0" applyNumberFormat="1" applyFont="1" applyFill="1" applyBorder="1" applyAlignment="1">
      <alignment horizontal="left" vertical="top" shrinkToFit="1"/>
    </xf>
    <xf numFmtId="0" fontId="6" fillId="2" borderId="1" xfId="0" applyFont="1" applyFill="1" applyBorder="1" applyAlignment="1">
      <alignment horizontal="left" vertical="top" wrapText="1" indent="2"/>
    </xf>
    <xf numFmtId="0" fontId="6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 indent="1"/>
    </xf>
    <xf numFmtId="0" fontId="6" fillId="2" borderId="3" xfId="0" applyFont="1" applyFill="1" applyBorder="1" applyAlignment="1">
      <alignment horizontal="left" vertical="top" wrapText="1" indent="1"/>
    </xf>
    <xf numFmtId="0" fontId="6" fillId="2" borderId="3" xfId="0" applyFont="1" applyFill="1" applyBorder="1" applyAlignment="1">
      <alignment horizontal="left" vertical="top" wrapText="1" indent="2"/>
    </xf>
    <xf numFmtId="0" fontId="6" fillId="2" borderId="1" xfId="0" applyFont="1" applyFill="1" applyBorder="1" applyAlignment="1">
      <alignment horizontal="left" vertical="top" wrapText="1" indent="3"/>
    </xf>
    <xf numFmtId="0" fontId="6" fillId="2" borderId="3" xfId="0" applyFont="1" applyFill="1" applyBorder="1" applyAlignment="1">
      <alignment horizontal="left" vertical="top" wrapText="1" indent="3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 indent="2"/>
    </xf>
    <xf numFmtId="0" fontId="6" fillId="2" borderId="4" xfId="0" applyFont="1" applyFill="1" applyBorder="1" applyAlignment="1">
      <alignment horizontal="right" vertical="top" wrapText="1" indent="1"/>
    </xf>
    <xf numFmtId="0" fontId="6" fillId="2" borderId="4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 indent="1"/>
    </xf>
    <xf numFmtId="0" fontId="8" fillId="5" borderId="4" xfId="0" applyFont="1" applyFill="1" applyBorder="1" applyAlignment="1">
      <alignment horizontal="center" wrapText="1"/>
    </xf>
    <xf numFmtId="1" fontId="9" fillId="0" borderId="4" xfId="0" applyNumberFormat="1" applyFont="1" applyBorder="1" applyAlignment="1">
      <alignment horizontal="center" shrinkToFit="1"/>
    </xf>
    <xf numFmtId="1" fontId="9" fillId="5" borderId="4" xfId="0" applyNumberFormat="1" applyFont="1" applyFill="1" applyBorder="1" applyAlignment="1">
      <alignment horizontal="center" shrinkToFit="1"/>
    </xf>
    <xf numFmtId="0" fontId="10" fillId="2" borderId="1" xfId="0" applyFont="1" applyFill="1" applyBorder="1" applyAlignment="1">
      <alignment horizontal="left" vertical="top" wrapText="1" indent="2"/>
    </xf>
    <xf numFmtId="0" fontId="10" fillId="2" borderId="1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 indent="1"/>
    </xf>
    <xf numFmtId="0" fontId="10" fillId="2" borderId="3" xfId="0" applyFont="1" applyFill="1" applyBorder="1" applyAlignment="1">
      <alignment horizontal="left" vertical="top" wrapText="1" indent="1"/>
    </xf>
    <xf numFmtId="0" fontId="10" fillId="2" borderId="3" xfId="0" applyFont="1" applyFill="1" applyBorder="1" applyAlignment="1">
      <alignment horizontal="left" vertical="top" wrapText="1" indent="2"/>
    </xf>
    <xf numFmtId="0" fontId="10" fillId="2" borderId="1" xfId="0" applyFont="1" applyFill="1" applyBorder="1" applyAlignment="1">
      <alignment horizontal="left" vertical="top" wrapText="1" indent="3"/>
    </xf>
    <xf numFmtId="0" fontId="10" fillId="2" borderId="3" xfId="0" applyFont="1" applyFill="1" applyBorder="1" applyAlignment="1">
      <alignment horizontal="left" vertical="top" wrapText="1" indent="3"/>
    </xf>
    <xf numFmtId="0" fontId="10" fillId="2" borderId="4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 indent="2"/>
    </xf>
    <xf numFmtId="0" fontId="10" fillId="2" borderId="4" xfId="0" applyFont="1" applyFill="1" applyBorder="1" applyAlignment="1">
      <alignment horizontal="right" vertical="top" wrapText="1" indent="1"/>
    </xf>
    <xf numFmtId="0" fontId="10" fillId="2" borderId="4" xfId="0" applyFont="1" applyFill="1" applyBorder="1" applyAlignment="1">
      <alignment horizontal="righ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 indent="1"/>
    </xf>
    <xf numFmtId="0" fontId="10" fillId="2" borderId="4" xfId="0" applyFont="1" applyFill="1" applyBorder="1" applyAlignment="1">
      <alignment horizontal="left" vertical="top" wrapText="1" indent="2"/>
    </xf>
    <xf numFmtId="1" fontId="11" fillId="2" borderId="4" xfId="0" applyNumberFormat="1" applyFont="1" applyFill="1" applyBorder="1" applyAlignment="1">
      <alignment horizontal="left" vertical="top" shrinkToFit="1"/>
    </xf>
    <xf numFmtId="0" fontId="6" fillId="5" borderId="4" xfId="0" applyFont="1" applyFill="1" applyBorder="1" applyAlignment="1">
      <alignment horizontal="center" wrapText="1"/>
    </xf>
    <xf numFmtId="1" fontId="12" fillId="0" borderId="4" xfId="0" applyNumberFormat="1" applyFont="1" applyBorder="1" applyAlignment="1">
      <alignment horizontal="center" vertical="center" shrinkToFit="1"/>
    </xf>
    <xf numFmtId="1" fontId="12" fillId="0" borderId="4" xfId="0" applyNumberFormat="1" applyFont="1" applyFill="1" applyBorder="1" applyAlignment="1">
      <alignment horizontal="center" vertical="center" shrinkToFit="1"/>
    </xf>
    <xf numFmtId="1" fontId="12" fillId="5" borderId="4" xfId="0" applyNumberFormat="1" applyFont="1" applyFill="1" applyBorder="1" applyAlignment="1">
      <alignment horizontal="center" vertical="center" shrinkToFit="1"/>
    </xf>
    <xf numFmtId="1" fontId="13" fillId="0" borderId="4" xfId="0" applyNumberFormat="1" applyFont="1" applyBorder="1" applyAlignment="1">
      <alignment horizontal="center" vertical="center" shrinkToFit="1"/>
    </xf>
    <xf numFmtId="1" fontId="13" fillId="0" borderId="4" xfId="0" applyNumberFormat="1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top" wrapText="1"/>
    </xf>
    <xf numFmtId="1" fontId="13" fillId="0" borderId="4" xfId="0" applyNumberFormat="1" applyFont="1" applyBorder="1" applyAlignment="1">
      <alignment horizontal="center" vertical="top" shrinkToFit="1"/>
    </xf>
    <xf numFmtId="1" fontId="13" fillId="0" borderId="4" xfId="0" applyNumberFormat="1" applyFont="1" applyFill="1" applyBorder="1" applyAlignment="1">
      <alignment horizontal="center" vertical="top" shrinkToFit="1"/>
    </xf>
    <xf numFmtId="1" fontId="13" fillId="5" borderId="4" xfId="0" applyNumberFormat="1" applyFont="1" applyFill="1" applyBorder="1" applyAlignment="1">
      <alignment horizontal="center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Total</a:t>
            </a:r>
            <a:r>
              <a:rPr lang="en-US" sz="1600" b="1" baseline="0"/>
              <a:t> Units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Units- LINE'!$B$7:$B$18</c:f>
              <c:strCache>
                <c:ptCount val="12"/>
                <c:pt idx="0">
                  <c:v>TRAMP</c:v>
                </c:pt>
                <c:pt idx="1">
                  <c:v>GLOVIS</c:v>
                </c:pt>
                <c:pt idx="2">
                  <c:v>ZIM - SETH</c:v>
                </c:pt>
                <c:pt idx="3">
                  <c:v>MESSINA</c:v>
                </c:pt>
                <c:pt idx="4">
                  <c:v>EUKOR</c:v>
                </c:pt>
                <c:pt idx="5">
                  <c:v>MITSUI</c:v>
                </c:pt>
                <c:pt idx="6">
                  <c:v>HUAL-HOEGH</c:v>
                </c:pt>
                <c:pt idx="7">
                  <c:v>NYK</c:v>
                </c:pt>
                <c:pt idx="8">
                  <c:v>K-LINE</c:v>
                </c:pt>
                <c:pt idx="9">
                  <c:v>NISSAN</c:v>
                </c:pt>
                <c:pt idx="10">
                  <c:v>LIBERTY GLOBA</c:v>
                </c:pt>
                <c:pt idx="11">
                  <c:v>HOEGH AUTOLIN</c:v>
                </c:pt>
              </c:strCache>
            </c:strRef>
          </c:cat>
          <c:val>
            <c:numRef>
              <c:f>'Total Units- LINE'!$AC$7:$AC$18</c:f>
              <c:numCache>
                <c:formatCode>0</c:formatCode>
                <c:ptCount val="12"/>
                <c:pt idx="0">
                  <c:v>13827</c:v>
                </c:pt>
                <c:pt idx="1">
                  <c:v>25459</c:v>
                </c:pt>
                <c:pt idx="2">
                  <c:v>6997</c:v>
                </c:pt>
                <c:pt idx="3">
                  <c:v>300</c:v>
                </c:pt>
                <c:pt idx="4">
                  <c:v>17105</c:v>
                </c:pt>
                <c:pt idx="5">
                  <c:v>3443</c:v>
                </c:pt>
                <c:pt idx="6">
                  <c:v>7924</c:v>
                </c:pt>
                <c:pt idx="7">
                  <c:v>21686</c:v>
                </c:pt>
                <c:pt idx="8">
                  <c:v>4235</c:v>
                </c:pt>
                <c:pt idx="9">
                  <c:v>57</c:v>
                </c:pt>
                <c:pt idx="10">
                  <c:v>1683</c:v>
                </c:pt>
                <c:pt idx="11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0-430E-800F-D3D4B9E27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6"/>
        <c:gapDepth val="324"/>
        <c:shape val="box"/>
        <c:axId val="353135912"/>
        <c:axId val="353137224"/>
        <c:axId val="0"/>
      </c:bar3DChart>
      <c:catAx>
        <c:axId val="35313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137224"/>
        <c:crosses val="autoZero"/>
        <c:auto val="1"/>
        <c:lblAlgn val="ctr"/>
        <c:lblOffset val="100"/>
        <c:noMultiLvlLbl val="0"/>
      </c:catAx>
      <c:valAx>
        <c:axId val="35313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135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Total Tons</a:t>
            </a:r>
          </a:p>
        </c:rich>
      </c:tx>
      <c:layout>
        <c:manualLayout>
          <c:xMode val="edge"/>
          <c:yMode val="edge"/>
          <c:x val="0.47115803482311192"/>
          <c:y val="9.32944606413994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Tons - LINE'!$B$7:$B$18</c:f>
              <c:strCache>
                <c:ptCount val="12"/>
                <c:pt idx="0">
                  <c:v>TRAMP</c:v>
                </c:pt>
                <c:pt idx="1">
                  <c:v>GLOVIS</c:v>
                </c:pt>
                <c:pt idx="2">
                  <c:v>ZIM - SETH</c:v>
                </c:pt>
                <c:pt idx="3">
                  <c:v>MESSINA</c:v>
                </c:pt>
                <c:pt idx="4">
                  <c:v>EUKOR</c:v>
                </c:pt>
                <c:pt idx="5">
                  <c:v>MITSUI</c:v>
                </c:pt>
                <c:pt idx="6">
                  <c:v>HUAL-HOEGH</c:v>
                </c:pt>
                <c:pt idx="7">
                  <c:v>NYK</c:v>
                </c:pt>
                <c:pt idx="8">
                  <c:v>K-LINE</c:v>
                </c:pt>
                <c:pt idx="9">
                  <c:v>NISSAN</c:v>
                </c:pt>
                <c:pt idx="10">
                  <c:v>LIBERTY GLOBA</c:v>
                </c:pt>
                <c:pt idx="11">
                  <c:v>HOEGH AUTOLIN</c:v>
                </c:pt>
              </c:strCache>
            </c:strRef>
          </c:cat>
          <c:val>
            <c:numRef>
              <c:f>'Total Tons - LINE'!$AD$7:$AD$18</c:f>
              <c:numCache>
                <c:formatCode>0</c:formatCode>
                <c:ptCount val="12"/>
                <c:pt idx="0">
                  <c:v>24322</c:v>
                </c:pt>
                <c:pt idx="1">
                  <c:v>58752</c:v>
                </c:pt>
                <c:pt idx="2">
                  <c:v>11988</c:v>
                </c:pt>
                <c:pt idx="3">
                  <c:v>2132</c:v>
                </c:pt>
                <c:pt idx="4">
                  <c:v>36087</c:v>
                </c:pt>
                <c:pt idx="5">
                  <c:v>6416</c:v>
                </c:pt>
                <c:pt idx="6">
                  <c:v>19364</c:v>
                </c:pt>
                <c:pt idx="7">
                  <c:v>45115</c:v>
                </c:pt>
                <c:pt idx="8">
                  <c:v>9998</c:v>
                </c:pt>
                <c:pt idx="9">
                  <c:v>125</c:v>
                </c:pt>
                <c:pt idx="10">
                  <c:v>5233</c:v>
                </c:pt>
                <c:pt idx="11">
                  <c:v>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D-4090-BFDE-88CB138C1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6"/>
        <c:gapDepth val="375"/>
        <c:shape val="box"/>
        <c:axId val="406815608"/>
        <c:axId val="406815936"/>
        <c:axId val="0"/>
      </c:bar3DChart>
      <c:catAx>
        <c:axId val="40681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815936"/>
        <c:crosses val="autoZero"/>
        <c:auto val="1"/>
        <c:lblAlgn val="ctr"/>
        <c:lblOffset val="100"/>
        <c:noMultiLvlLbl val="0"/>
      </c:catAx>
      <c:valAx>
        <c:axId val="40681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815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TONS/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Tons- Month'!$C$23</c:f>
              <c:strCache>
                <c:ptCount val="1"/>
                <c:pt idx="0">
                  <c:v>TONS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7266210562751767E-17"/>
                  <c:y val="-2.2160658375129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DB-4FA7-AD7C-6FFC45A95EAF}"/>
                </c:ext>
              </c:extLst>
            </c:dLbl>
            <c:dLbl>
              <c:idx val="1"/>
              <c:layout>
                <c:manualLayout>
                  <c:x val="-2.7266210562751767E-17"/>
                  <c:y val="-2.2160658375129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DB-4FA7-AD7C-6FFC45A95EAF}"/>
                </c:ext>
              </c:extLst>
            </c:dLbl>
            <c:dLbl>
              <c:idx val="2"/>
              <c:layout>
                <c:manualLayout>
                  <c:x val="0"/>
                  <c:y val="-2.2160658375129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DB-4FA7-AD7C-6FFC45A95EAF}"/>
                </c:ext>
              </c:extLst>
            </c:dLbl>
            <c:dLbl>
              <c:idx val="3"/>
              <c:layout>
                <c:manualLayout>
                  <c:x val="-5.4532421125503535E-17"/>
                  <c:y val="-1.8467215312607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DB-4FA7-AD7C-6FFC45A95EAF}"/>
                </c:ext>
              </c:extLst>
            </c:dLbl>
            <c:dLbl>
              <c:idx val="5"/>
              <c:layout>
                <c:manualLayout>
                  <c:x val="0"/>
                  <c:y val="-1.8467215312607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DB-4FA7-AD7C-6FFC45A95EAF}"/>
                </c:ext>
              </c:extLst>
            </c:dLbl>
            <c:dLbl>
              <c:idx val="7"/>
              <c:layout>
                <c:manualLayout>
                  <c:x val="-1.0906484225100707E-16"/>
                  <c:y val="-2.2160658375129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DB-4FA7-AD7C-6FFC45A95E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Tons- Month'!$B$24:$B$35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Tons- Month'!$C$24:$C$35</c:f>
              <c:numCache>
                <c:formatCode>General</c:formatCode>
                <c:ptCount val="12"/>
                <c:pt idx="0">
                  <c:v>20351</c:v>
                </c:pt>
                <c:pt idx="1">
                  <c:v>16627</c:v>
                </c:pt>
                <c:pt idx="2">
                  <c:v>20811</c:v>
                </c:pt>
                <c:pt idx="3">
                  <c:v>18202</c:v>
                </c:pt>
                <c:pt idx="4">
                  <c:v>16570</c:v>
                </c:pt>
                <c:pt idx="5">
                  <c:v>12499</c:v>
                </c:pt>
                <c:pt idx="6">
                  <c:v>15100</c:v>
                </c:pt>
                <c:pt idx="7">
                  <c:v>16161</c:v>
                </c:pt>
                <c:pt idx="8">
                  <c:v>15282</c:v>
                </c:pt>
                <c:pt idx="9">
                  <c:v>20631</c:v>
                </c:pt>
                <c:pt idx="10">
                  <c:v>22879</c:v>
                </c:pt>
                <c:pt idx="11">
                  <c:v>25180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B-4FA7-AD7C-6FFC45A95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4"/>
        <c:gapDepth val="302"/>
        <c:shape val="box"/>
        <c:axId val="348800832"/>
        <c:axId val="348801160"/>
        <c:axId val="0"/>
      </c:bar3DChart>
      <c:catAx>
        <c:axId val="34880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01160"/>
        <c:crosses val="autoZero"/>
        <c:auto val="1"/>
        <c:lblAlgn val="ctr"/>
        <c:lblOffset val="100"/>
        <c:noMultiLvlLbl val="0"/>
      </c:catAx>
      <c:valAx>
        <c:axId val="34880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0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Units/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Units- Month'!$C$23</c:f>
              <c:strCache>
                <c:ptCount val="1"/>
                <c:pt idx="0">
                  <c:v>Units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Units- Month'!$B$24:$B$35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Units- Month'!$C$24:$C$35</c:f>
              <c:numCache>
                <c:formatCode>General</c:formatCode>
                <c:ptCount val="12"/>
                <c:pt idx="0">
                  <c:v>10053</c:v>
                </c:pt>
                <c:pt idx="1">
                  <c:v>8092</c:v>
                </c:pt>
                <c:pt idx="2">
                  <c:v>9918</c:v>
                </c:pt>
                <c:pt idx="3">
                  <c:v>8725</c:v>
                </c:pt>
                <c:pt idx="4">
                  <c:v>7805</c:v>
                </c:pt>
                <c:pt idx="5">
                  <c:v>4593</c:v>
                </c:pt>
                <c:pt idx="6">
                  <c:v>7579</c:v>
                </c:pt>
                <c:pt idx="7">
                  <c:v>8038</c:v>
                </c:pt>
                <c:pt idx="8">
                  <c:v>7534</c:v>
                </c:pt>
                <c:pt idx="9">
                  <c:v>8939</c:v>
                </c:pt>
                <c:pt idx="10">
                  <c:v>10702</c:v>
                </c:pt>
                <c:pt idx="11">
                  <c:v>10958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B-4997-8CF1-B378508D0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2"/>
        <c:gapDepth val="253"/>
        <c:shape val="box"/>
        <c:axId val="357796784"/>
        <c:axId val="357797112"/>
        <c:axId val="0"/>
      </c:bar3DChart>
      <c:catAx>
        <c:axId val="35779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797112"/>
        <c:crosses val="autoZero"/>
        <c:auto val="1"/>
        <c:lblAlgn val="ctr"/>
        <c:lblOffset val="100"/>
        <c:noMultiLvlLbl val="0"/>
      </c:catAx>
      <c:valAx>
        <c:axId val="35779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79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2</xdr:row>
      <xdr:rowOff>247650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76300" y="571500"/>
          <a:ext cx="9744075" cy="904240"/>
          <a:chOff x="0" y="0"/>
          <a:chExt cx="9744075" cy="904240"/>
        </a:xfrm>
        <a:solidFill>
          <a:sysClr val="window" lastClr="FFFFFF"/>
        </a:solidFill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grpFill/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685211" y="104776"/>
            <a:ext cx="4410914" cy="424196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200">
                <a:latin typeface="DejaVu Sans"/>
                <a:cs typeface="DejaVu Sans"/>
              </a:rPr>
              <a:t>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2952750" y="521478"/>
            <a:ext cx="2221465" cy="183372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4829963" y="494681"/>
            <a:ext cx="395605" cy="17780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419100</xdr:colOff>
      <xdr:row>2</xdr:row>
      <xdr:rowOff>133350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B6E8D8C4-1C4E-4610-A32A-602335EAA295}"/>
            </a:ext>
          </a:extLst>
        </xdr:cNvPr>
        <xdr:cNvGrpSpPr/>
      </xdr:nvGrpSpPr>
      <xdr:grpSpPr>
        <a:xfrm>
          <a:off x="952500" y="457200"/>
          <a:ext cx="9744075" cy="904240"/>
          <a:chOff x="0" y="0"/>
          <a:chExt cx="9744075" cy="904240"/>
        </a:xfrm>
        <a:solidFill>
          <a:sysClr val="window" lastClr="FFFFFF"/>
        </a:solidFill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46CC4E20-B2AA-4890-B851-EC53AD1BCF5A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grpFill/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45564090-9731-4F87-B9CE-C8CC3697A4CC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2DE7AB27-1CE9-449F-B9C4-B820ABC2D313}"/>
              </a:ext>
            </a:extLst>
          </xdr:cNvPr>
          <xdr:cNvSpPr txBox="1"/>
        </xdr:nvSpPr>
        <xdr:spPr>
          <a:xfrm>
            <a:off x="2685211" y="104776"/>
            <a:ext cx="4410914" cy="424196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200">
                <a:latin typeface="DejaVu Sans"/>
                <a:cs typeface="DejaVu Sans"/>
              </a:rPr>
              <a:t>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4D658CF1-EE3F-4EFB-95B5-B9C3F699C5DA}"/>
              </a:ext>
            </a:extLst>
          </xdr:cNvPr>
          <xdr:cNvSpPr txBox="1"/>
        </xdr:nvSpPr>
        <xdr:spPr>
          <a:xfrm>
            <a:off x="2952750" y="521478"/>
            <a:ext cx="2221465" cy="183372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CB8300D9-539E-4B35-BB70-3D3B6ED6D896}"/>
              </a:ext>
            </a:extLst>
          </xdr:cNvPr>
          <xdr:cNvSpPr txBox="1"/>
        </xdr:nvSpPr>
        <xdr:spPr>
          <a:xfrm>
            <a:off x="4829963" y="494681"/>
            <a:ext cx="395605" cy="17780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1</xdr:col>
      <xdr:colOff>1162048</xdr:colOff>
      <xdr:row>26</xdr:row>
      <xdr:rowOff>57150</xdr:rowOff>
    </xdr:from>
    <xdr:to>
      <xdr:col>29</xdr:col>
      <xdr:colOff>85725</xdr:colOff>
      <xdr:row>48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7FBDE01-EEB0-47E1-A62E-E6EC747DBF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514350</xdr:colOff>
      <xdr:row>2</xdr:row>
      <xdr:rowOff>123825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718023B7-72B8-4E23-BFF9-F38D59A98B60}"/>
            </a:ext>
          </a:extLst>
        </xdr:cNvPr>
        <xdr:cNvGrpSpPr/>
      </xdr:nvGrpSpPr>
      <xdr:grpSpPr>
        <a:xfrm>
          <a:off x="1052232" y="437590"/>
          <a:ext cx="9744075" cy="904240"/>
          <a:chOff x="0" y="0"/>
          <a:chExt cx="9744075" cy="904240"/>
        </a:xfrm>
        <a:solidFill>
          <a:sysClr val="window" lastClr="FFFFFF"/>
        </a:solidFill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2435C3D6-9265-4011-AD2B-9B38BD2D6C37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grpFill/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EA4C0951-499A-4759-8411-76DE5C6083FD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1564FDD5-0C98-42AA-937B-4A2092573EC5}"/>
              </a:ext>
            </a:extLst>
          </xdr:cNvPr>
          <xdr:cNvSpPr txBox="1"/>
        </xdr:nvSpPr>
        <xdr:spPr>
          <a:xfrm>
            <a:off x="2685211" y="104776"/>
            <a:ext cx="4410914" cy="424196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200">
                <a:latin typeface="DejaVu Sans"/>
                <a:cs typeface="DejaVu Sans"/>
              </a:rPr>
              <a:t>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8827F9B1-E268-47BA-8277-9132AECA23A4}"/>
              </a:ext>
            </a:extLst>
          </xdr:cNvPr>
          <xdr:cNvSpPr txBox="1"/>
        </xdr:nvSpPr>
        <xdr:spPr>
          <a:xfrm>
            <a:off x="2952750" y="521478"/>
            <a:ext cx="2221465" cy="183372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DE370701-068E-42B7-89E4-47CD1152B17C}"/>
              </a:ext>
            </a:extLst>
          </xdr:cNvPr>
          <xdr:cNvSpPr txBox="1"/>
        </xdr:nvSpPr>
        <xdr:spPr>
          <a:xfrm>
            <a:off x="4829963" y="494681"/>
            <a:ext cx="395605" cy="17780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1</xdr:col>
      <xdr:colOff>1161490</xdr:colOff>
      <xdr:row>24</xdr:row>
      <xdr:rowOff>62754</xdr:rowOff>
    </xdr:from>
    <xdr:to>
      <xdr:col>30</xdr:col>
      <xdr:colOff>33058</xdr:colOff>
      <xdr:row>50</xdr:row>
      <xdr:rowOff>34178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BF86024-2700-40C8-B3DF-E4EF1D3257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2</xdr:row>
      <xdr:rowOff>171450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AAE4A086-698B-4302-BF5C-9D7342F9BCEC}"/>
            </a:ext>
          </a:extLst>
        </xdr:cNvPr>
        <xdr:cNvGrpSpPr/>
      </xdr:nvGrpSpPr>
      <xdr:grpSpPr>
        <a:xfrm>
          <a:off x="914400" y="495300"/>
          <a:ext cx="9744075" cy="904240"/>
          <a:chOff x="0" y="0"/>
          <a:chExt cx="9744075" cy="904240"/>
        </a:xfrm>
        <a:solidFill>
          <a:sysClr val="window" lastClr="FFFFFF"/>
        </a:solidFill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DF33307A-918F-4475-8AD1-E30C68FC3051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grpFill/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B4EE43D6-2A25-49A0-945C-888B63204E60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5A89490B-E6C1-4D71-9568-FEB92F8B4626}"/>
              </a:ext>
            </a:extLst>
          </xdr:cNvPr>
          <xdr:cNvSpPr txBox="1"/>
        </xdr:nvSpPr>
        <xdr:spPr>
          <a:xfrm>
            <a:off x="2685211" y="104776"/>
            <a:ext cx="4410914" cy="424196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200">
                <a:latin typeface="DejaVu Sans"/>
                <a:cs typeface="DejaVu Sans"/>
              </a:rPr>
              <a:t>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A695E21C-D573-48AF-A249-95799D860BA0}"/>
              </a:ext>
            </a:extLst>
          </xdr:cNvPr>
          <xdr:cNvSpPr txBox="1"/>
        </xdr:nvSpPr>
        <xdr:spPr>
          <a:xfrm>
            <a:off x="2952750" y="521478"/>
            <a:ext cx="2221465" cy="183372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0BBC5FE7-EBCE-4CD1-BB2F-0AAE789292EE}"/>
              </a:ext>
            </a:extLst>
          </xdr:cNvPr>
          <xdr:cNvSpPr txBox="1"/>
        </xdr:nvSpPr>
        <xdr:spPr>
          <a:xfrm>
            <a:off x="4829963" y="494681"/>
            <a:ext cx="395605" cy="17780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6</xdr:col>
      <xdr:colOff>233360</xdr:colOff>
      <xdr:row>22</xdr:row>
      <xdr:rowOff>66673</xdr:rowOff>
    </xdr:from>
    <xdr:to>
      <xdr:col>27</xdr:col>
      <xdr:colOff>238124</xdr:colOff>
      <xdr:row>42</xdr:row>
      <xdr:rowOff>161924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4F8704D-13D0-4E43-94CF-44FFE82904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514351</xdr:colOff>
      <xdr:row>2</xdr:row>
      <xdr:rowOff>104774</xdr:rowOff>
    </xdr:from>
    <xdr:ext cx="10077450" cy="1038225"/>
    <xdr:grpSp>
      <xdr:nvGrpSpPr>
        <xdr:cNvPr id="2" name="Group 2">
          <a:extLst>
            <a:ext uri="{FF2B5EF4-FFF2-40B4-BE49-F238E27FC236}">
              <a16:creationId xmlns:a16="http://schemas.microsoft.com/office/drawing/2014/main" id="{0A944AC8-055B-4BB1-9029-FEA3342BA526}"/>
            </a:ext>
          </a:extLst>
        </xdr:cNvPr>
        <xdr:cNvGrpSpPr/>
      </xdr:nvGrpSpPr>
      <xdr:grpSpPr>
        <a:xfrm>
          <a:off x="1047751" y="428624"/>
          <a:ext cx="10077450" cy="1038225"/>
          <a:chOff x="0" y="0"/>
          <a:chExt cx="9744075" cy="904240"/>
        </a:xfrm>
        <a:solidFill>
          <a:sysClr val="window" lastClr="FFFFFF"/>
        </a:solidFill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6A0FB30B-F979-45B7-AA95-B157B8D62DE6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grpFill/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25CEC12D-C5F4-4A87-B771-1138AA76BA7E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F038113B-C2CC-498A-93ED-96B69A11F102}"/>
              </a:ext>
            </a:extLst>
          </xdr:cNvPr>
          <xdr:cNvSpPr txBox="1"/>
        </xdr:nvSpPr>
        <xdr:spPr>
          <a:xfrm>
            <a:off x="2685211" y="104776"/>
            <a:ext cx="4410914" cy="424196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200">
                <a:latin typeface="DejaVu Sans"/>
                <a:cs typeface="DejaVu Sans"/>
              </a:rPr>
              <a:t>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71920DAB-C318-433A-A2D2-F7F3BAB48527}"/>
              </a:ext>
            </a:extLst>
          </xdr:cNvPr>
          <xdr:cNvSpPr txBox="1"/>
        </xdr:nvSpPr>
        <xdr:spPr>
          <a:xfrm>
            <a:off x="2952750" y="521478"/>
            <a:ext cx="2221465" cy="183372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E17F46FD-7FE4-4730-9A42-E91A76C2B9E7}"/>
              </a:ext>
            </a:extLst>
          </xdr:cNvPr>
          <xdr:cNvSpPr txBox="1"/>
        </xdr:nvSpPr>
        <xdr:spPr>
          <a:xfrm>
            <a:off x="4829963" y="494681"/>
            <a:ext cx="395605" cy="17780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6</xdr:col>
      <xdr:colOff>38099</xdr:colOff>
      <xdr:row>22</xdr:row>
      <xdr:rowOff>19050</xdr:rowOff>
    </xdr:from>
    <xdr:to>
      <xdr:col>27</xdr:col>
      <xdr:colOff>323850</xdr:colOff>
      <xdr:row>40</xdr:row>
      <xdr:rowOff>57150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3FD67DB-9B9F-496E-9B0A-9F583C2702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E19"/>
  <sheetViews>
    <sheetView workbookViewId="0">
      <selection activeCell="AD19" sqref="AD19"/>
    </sheetView>
  </sheetViews>
  <sheetFormatPr defaultRowHeight="12.75"/>
  <cols>
    <col min="2" max="2" width="22.33203125" customWidth="1"/>
    <col min="3" max="3" width="5.6640625" bestFit="1" customWidth="1"/>
    <col min="4" max="4" width="7.1640625" customWidth="1"/>
    <col min="5" max="6" width="7.83203125" bestFit="1" customWidth="1"/>
    <col min="7" max="7" width="7.5" customWidth="1"/>
    <col min="8" max="8" width="7.83203125" bestFit="1" customWidth="1"/>
    <col min="9" max="9" width="7" customWidth="1"/>
    <col min="10" max="10" width="9.1640625" customWidth="1"/>
    <col min="11" max="11" width="7.83203125" customWidth="1"/>
    <col min="12" max="12" width="9.83203125" customWidth="1"/>
    <col min="13" max="13" width="8.1640625" customWidth="1"/>
    <col min="14" max="14" width="8.5" customWidth="1"/>
    <col min="15" max="15" width="6.1640625" customWidth="1"/>
    <col min="16" max="16" width="7.83203125" bestFit="1" customWidth="1"/>
    <col min="17" max="17" width="8.5" customWidth="1"/>
    <col min="18" max="18" width="7.83203125" bestFit="1" customWidth="1"/>
    <col min="19" max="19" width="6.5" bestFit="1" customWidth="1"/>
    <col min="20" max="20" width="8" customWidth="1"/>
    <col min="21" max="21" width="7.1640625" customWidth="1"/>
    <col min="22" max="22" width="9.1640625" customWidth="1"/>
    <col min="23" max="23" width="6.5" bestFit="1" customWidth="1"/>
    <col min="24" max="28" width="7.83203125" bestFit="1" customWidth="1"/>
    <col min="29" max="29" width="9.1640625" bestFit="1" customWidth="1"/>
    <col min="30" max="30" width="8" customWidth="1"/>
    <col min="31" max="31" width="6.83203125" customWidth="1"/>
  </cols>
  <sheetData>
    <row r="3" spans="2:31" ht="72" customHeight="1"/>
    <row r="4" spans="2:31" ht="45" customHeight="1"/>
    <row r="5" spans="2:31" ht="15.75" customHeight="1">
      <c r="B5" s="13" t="s">
        <v>0</v>
      </c>
      <c r="C5" s="14" t="s">
        <v>1</v>
      </c>
      <c r="D5" s="15"/>
      <c r="E5" s="16" t="s">
        <v>2</v>
      </c>
      <c r="F5" s="17"/>
      <c r="G5" s="16" t="s">
        <v>3</v>
      </c>
      <c r="H5" s="17"/>
      <c r="I5" s="16" t="s">
        <v>4</v>
      </c>
      <c r="J5" s="17"/>
      <c r="K5" s="13" t="s">
        <v>5</v>
      </c>
      <c r="L5" s="18"/>
      <c r="M5" s="13" t="s">
        <v>6</v>
      </c>
      <c r="N5" s="18"/>
      <c r="O5" s="16" t="s">
        <v>7</v>
      </c>
      <c r="P5" s="17"/>
      <c r="Q5" s="13" t="s">
        <v>8</v>
      </c>
      <c r="R5" s="18"/>
      <c r="S5" s="16" t="s">
        <v>9</v>
      </c>
      <c r="T5" s="17"/>
      <c r="U5" s="14" t="s">
        <v>10</v>
      </c>
      <c r="V5" s="15"/>
      <c r="W5" s="16" t="s">
        <v>11</v>
      </c>
      <c r="X5" s="17"/>
      <c r="Y5" s="14" t="s">
        <v>12</v>
      </c>
      <c r="Z5" s="15"/>
      <c r="AA5" s="14" t="s">
        <v>13</v>
      </c>
      <c r="AB5" s="15"/>
      <c r="AC5" s="19" t="s">
        <v>14</v>
      </c>
      <c r="AD5" s="20"/>
      <c r="AE5" s="21" t="s">
        <v>15</v>
      </c>
    </row>
    <row r="6" spans="2:31" ht="14.45" customHeight="1">
      <c r="B6" s="22"/>
      <c r="C6" s="21" t="s">
        <v>16</v>
      </c>
      <c r="D6" s="23" t="s">
        <v>15</v>
      </c>
      <c r="E6" s="24" t="s">
        <v>17</v>
      </c>
      <c r="F6" s="24" t="s">
        <v>18</v>
      </c>
      <c r="G6" s="21" t="s">
        <v>17</v>
      </c>
      <c r="H6" s="21" t="s">
        <v>18</v>
      </c>
      <c r="I6" s="21" t="s">
        <v>17</v>
      </c>
      <c r="J6" s="21" t="s">
        <v>18</v>
      </c>
      <c r="K6" s="21" t="s">
        <v>19</v>
      </c>
      <c r="L6" s="24" t="s">
        <v>18</v>
      </c>
      <c r="M6" s="21" t="s">
        <v>17</v>
      </c>
      <c r="N6" s="21" t="s">
        <v>18</v>
      </c>
      <c r="O6" s="21" t="s">
        <v>17</v>
      </c>
      <c r="P6" s="21" t="s">
        <v>18</v>
      </c>
      <c r="Q6" s="21" t="s">
        <v>17</v>
      </c>
      <c r="R6" s="24" t="s">
        <v>18</v>
      </c>
      <c r="S6" s="21" t="s">
        <v>17</v>
      </c>
      <c r="T6" s="21" t="s">
        <v>18</v>
      </c>
      <c r="U6" s="21" t="s">
        <v>17</v>
      </c>
      <c r="V6" s="21" t="s">
        <v>18</v>
      </c>
      <c r="W6" s="24" t="s">
        <v>17</v>
      </c>
      <c r="X6" s="25" t="s">
        <v>18</v>
      </c>
      <c r="Y6" s="21" t="s">
        <v>17</v>
      </c>
      <c r="Z6" s="21" t="s">
        <v>18</v>
      </c>
      <c r="AA6" s="21" t="s">
        <v>17</v>
      </c>
      <c r="AB6" s="21" t="s">
        <v>18</v>
      </c>
      <c r="AC6" s="26" t="s">
        <v>17</v>
      </c>
      <c r="AD6" s="21" t="s">
        <v>18</v>
      </c>
      <c r="AE6" s="21" t="s">
        <v>17</v>
      </c>
    </row>
    <row r="7" spans="2:31" ht="13.5" customHeight="1">
      <c r="B7" s="5" t="s">
        <v>34</v>
      </c>
      <c r="C7" s="6">
        <v>21</v>
      </c>
      <c r="D7" s="7">
        <v>9</v>
      </c>
      <c r="E7" s="8">
        <v>1093</v>
      </c>
      <c r="F7" s="8">
        <v>1858</v>
      </c>
      <c r="G7" s="6">
        <v>1641</v>
      </c>
      <c r="H7" s="6">
        <v>2688</v>
      </c>
      <c r="I7" s="6">
        <v>860</v>
      </c>
      <c r="J7" s="6">
        <v>1478</v>
      </c>
      <c r="K7" s="6">
        <v>1592</v>
      </c>
      <c r="L7" s="8">
        <v>3044</v>
      </c>
      <c r="M7" s="6">
        <v>0</v>
      </c>
      <c r="N7" s="6">
        <v>0</v>
      </c>
      <c r="O7" s="6">
        <v>105</v>
      </c>
      <c r="P7" s="6">
        <v>154</v>
      </c>
      <c r="Q7" s="6">
        <v>1224</v>
      </c>
      <c r="R7" s="8">
        <v>2075</v>
      </c>
      <c r="S7" s="6">
        <v>687</v>
      </c>
      <c r="T7" s="6">
        <v>1124</v>
      </c>
      <c r="U7" s="6">
        <v>1760</v>
      </c>
      <c r="V7" s="6">
        <v>2744</v>
      </c>
      <c r="W7" s="8">
        <v>1631</v>
      </c>
      <c r="X7" s="9">
        <v>3881</v>
      </c>
      <c r="Y7" s="6">
        <v>3234</v>
      </c>
      <c r="Z7" s="6">
        <v>5276</v>
      </c>
      <c r="AA7" s="6">
        <v>0</v>
      </c>
      <c r="AB7" s="6">
        <v>0</v>
      </c>
      <c r="AC7" s="9">
        <f>SUM(E7,G7,I7,K7,M7,O7,Q7,S7,U7,W7,Y7,AA7)</f>
        <v>13827</v>
      </c>
      <c r="AD7" s="6">
        <f>SUM(F7,H7,J7,L7,N7,P7,R7,T7,V7,X7,Z7,AB7)</f>
        <v>24322</v>
      </c>
      <c r="AE7" s="6">
        <v>13</v>
      </c>
    </row>
    <row r="8" spans="2:31" ht="13.5" customHeight="1">
      <c r="B8" s="5" t="s">
        <v>35</v>
      </c>
      <c r="C8" s="6">
        <v>49</v>
      </c>
      <c r="D8" s="8">
        <v>21</v>
      </c>
      <c r="E8" s="8">
        <v>1857</v>
      </c>
      <c r="F8" s="8">
        <v>4632</v>
      </c>
      <c r="G8" s="6">
        <v>1932</v>
      </c>
      <c r="H8" s="6">
        <v>4291</v>
      </c>
      <c r="I8" s="6">
        <v>4078</v>
      </c>
      <c r="J8" s="6">
        <v>7961</v>
      </c>
      <c r="K8" s="6">
        <v>719</v>
      </c>
      <c r="L8" s="8">
        <v>2618</v>
      </c>
      <c r="M8" s="6">
        <v>2133</v>
      </c>
      <c r="N8" s="6">
        <v>4667</v>
      </c>
      <c r="O8" s="6">
        <v>1544</v>
      </c>
      <c r="P8" s="6">
        <v>4455</v>
      </c>
      <c r="Q8" s="6">
        <v>3052</v>
      </c>
      <c r="R8" s="8">
        <v>5859</v>
      </c>
      <c r="S8" s="6">
        <v>1374</v>
      </c>
      <c r="T8" s="6">
        <v>3615</v>
      </c>
      <c r="U8" s="6">
        <v>1455</v>
      </c>
      <c r="V8" s="6">
        <v>3593</v>
      </c>
      <c r="W8" s="8">
        <v>1686</v>
      </c>
      <c r="X8" s="9">
        <v>4289</v>
      </c>
      <c r="Y8" s="6">
        <v>3956</v>
      </c>
      <c r="Z8" s="6">
        <v>8761</v>
      </c>
      <c r="AA8" s="6">
        <v>1673</v>
      </c>
      <c r="AB8" s="6">
        <v>4011</v>
      </c>
      <c r="AC8" s="9">
        <f t="shared" ref="AC8:AC18" si="0">SUM(E8,G8,I8,K8,M8,O8,Q8,S8,U8,W8,Y8,AA8)</f>
        <v>25459</v>
      </c>
      <c r="AD8" s="6">
        <f t="shared" ref="AD8:AD18" si="1">SUM(F8,H8,J8,L8,N8,P8,R8,T8,V8,X8,Z8,AB8)</f>
        <v>58752</v>
      </c>
      <c r="AE8" s="6">
        <v>25</v>
      </c>
    </row>
    <row r="9" spans="2:31" ht="13.5" customHeight="1">
      <c r="B9" s="5" t="s">
        <v>36</v>
      </c>
      <c r="C9" s="6">
        <v>8</v>
      </c>
      <c r="D9" s="7">
        <v>3</v>
      </c>
      <c r="E9" s="8">
        <v>468</v>
      </c>
      <c r="F9" s="10">
        <v>937</v>
      </c>
      <c r="G9" s="6">
        <v>0</v>
      </c>
      <c r="H9" s="6">
        <v>0</v>
      </c>
      <c r="I9" s="6">
        <v>1101</v>
      </c>
      <c r="J9" s="6">
        <v>1810</v>
      </c>
      <c r="K9" s="6">
        <v>725</v>
      </c>
      <c r="L9" s="8">
        <v>1281</v>
      </c>
      <c r="M9" s="6">
        <v>796</v>
      </c>
      <c r="N9" s="6">
        <v>1374</v>
      </c>
      <c r="O9" s="6">
        <v>491</v>
      </c>
      <c r="P9" s="6">
        <v>896</v>
      </c>
      <c r="Q9" s="6">
        <v>0</v>
      </c>
      <c r="R9" s="6">
        <v>0</v>
      </c>
      <c r="S9" s="6">
        <v>1214</v>
      </c>
      <c r="T9" s="6">
        <v>1964</v>
      </c>
      <c r="U9" s="6">
        <v>0</v>
      </c>
      <c r="V9" s="6">
        <v>0</v>
      </c>
      <c r="W9" s="8">
        <v>1022</v>
      </c>
      <c r="X9" s="9">
        <v>1666</v>
      </c>
      <c r="Y9" s="6">
        <v>0</v>
      </c>
      <c r="Z9" s="6">
        <v>0</v>
      </c>
      <c r="AA9" s="6">
        <v>1180</v>
      </c>
      <c r="AB9" s="6">
        <v>2060</v>
      </c>
      <c r="AC9" s="9">
        <f t="shared" si="0"/>
        <v>6997</v>
      </c>
      <c r="AD9" s="6">
        <f t="shared" si="1"/>
        <v>11988</v>
      </c>
      <c r="AE9" s="6">
        <v>7</v>
      </c>
    </row>
    <row r="10" spans="2:31" ht="13.5" customHeight="1">
      <c r="B10" s="5" t="s">
        <v>37</v>
      </c>
      <c r="C10" s="6">
        <v>22</v>
      </c>
      <c r="D10" s="7">
        <v>9</v>
      </c>
      <c r="E10" s="10">
        <v>14</v>
      </c>
      <c r="F10" s="10">
        <v>130</v>
      </c>
      <c r="G10" s="6">
        <v>19</v>
      </c>
      <c r="H10" s="6">
        <v>175</v>
      </c>
      <c r="I10" s="6">
        <v>21</v>
      </c>
      <c r="J10" s="6">
        <v>197</v>
      </c>
      <c r="K10" s="6">
        <v>11</v>
      </c>
      <c r="L10" s="7">
        <v>89</v>
      </c>
      <c r="M10" s="6">
        <v>18</v>
      </c>
      <c r="N10" s="6">
        <v>220</v>
      </c>
      <c r="O10" s="6">
        <v>28</v>
      </c>
      <c r="P10" s="6">
        <v>246</v>
      </c>
      <c r="Q10" s="6">
        <v>5</v>
      </c>
      <c r="R10" s="7">
        <v>42</v>
      </c>
      <c r="S10" s="6">
        <v>60</v>
      </c>
      <c r="T10" s="6">
        <v>0</v>
      </c>
      <c r="U10" s="6">
        <v>25</v>
      </c>
      <c r="V10" s="6">
        <v>225</v>
      </c>
      <c r="W10" s="10">
        <v>43</v>
      </c>
      <c r="X10" s="9">
        <v>417</v>
      </c>
      <c r="Y10" s="6">
        <v>45</v>
      </c>
      <c r="Z10" s="6">
        <v>280</v>
      </c>
      <c r="AA10" s="6">
        <v>11</v>
      </c>
      <c r="AB10" s="6">
        <v>111</v>
      </c>
      <c r="AC10" s="9">
        <f t="shared" si="0"/>
        <v>300</v>
      </c>
      <c r="AD10" s="6">
        <f t="shared" si="1"/>
        <v>2132</v>
      </c>
      <c r="AE10" s="6">
        <v>0</v>
      </c>
    </row>
    <row r="11" spans="2:31" ht="13.5" customHeight="1">
      <c r="B11" s="5" t="s">
        <v>38</v>
      </c>
      <c r="C11" s="6">
        <v>35</v>
      </c>
      <c r="D11" s="8">
        <v>15</v>
      </c>
      <c r="E11" s="8">
        <v>3516</v>
      </c>
      <c r="F11" s="8">
        <v>6318</v>
      </c>
      <c r="G11" s="6">
        <v>1631</v>
      </c>
      <c r="H11" s="6">
        <v>3393</v>
      </c>
      <c r="I11" s="6">
        <v>666</v>
      </c>
      <c r="J11" s="6">
        <v>2634</v>
      </c>
      <c r="K11" s="6">
        <v>2338</v>
      </c>
      <c r="L11" s="8">
        <v>3896</v>
      </c>
      <c r="M11" s="6">
        <v>2144</v>
      </c>
      <c r="N11" s="6">
        <v>4307</v>
      </c>
      <c r="O11" s="6">
        <v>683</v>
      </c>
      <c r="P11" s="6">
        <v>1884</v>
      </c>
      <c r="Q11" s="6">
        <v>142</v>
      </c>
      <c r="R11" s="7">
        <v>513</v>
      </c>
      <c r="S11" s="6">
        <v>927</v>
      </c>
      <c r="T11" s="6">
        <v>1858</v>
      </c>
      <c r="U11" s="6">
        <v>623</v>
      </c>
      <c r="V11" s="6">
        <v>1833</v>
      </c>
      <c r="W11" s="8">
        <v>1417</v>
      </c>
      <c r="X11" s="9">
        <v>3262</v>
      </c>
      <c r="Y11" s="6">
        <v>330</v>
      </c>
      <c r="Z11" s="6">
        <v>1227</v>
      </c>
      <c r="AA11" s="6">
        <v>2688</v>
      </c>
      <c r="AB11" s="6">
        <v>4962</v>
      </c>
      <c r="AC11" s="9">
        <f t="shared" si="0"/>
        <v>17105</v>
      </c>
      <c r="AD11" s="6">
        <f t="shared" si="1"/>
        <v>36087</v>
      </c>
      <c r="AE11" s="6">
        <v>17</v>
      </c>
    </row>
    <row r="12" spans="2:31" ht="13.5" customHeight="1">
      <c r="B12" s="5" t="s">
        <v>39</v>
      </c>
      <c r="C12" s="6">
        <v>14</v>
      </c>
      <c r="D12" s="7">
        <v>6</v>
      </c>
      <c r="E12" s="8">
        <v>234</v>
      </c>
      <c r="F12" s="10">
        <v>629</v>
      </c>
      <c r="G12" s="6">
        <v>142</v>
      </c>
      <c r="H12" s="6">
        <v>175</v>
      </c>
      <c r="I12" s="6">
        <v>0</v>
      </c>
      <c r="J12" s="6">
        <v>0</v>
      </c>
      <c r="K12" s="6">
        <v>0</v>
      </c>
      <c r="L12" s="6">
        <v>0</v>
      </c>
      <c r="M12" s="6">
        <v>23</v>
      </c>
      <c r="N12" s="6">
        <v>32</v>
      </c>
      <c r="O12" s="6">
        <v>279</v>
      </c>
      <c r="P12" s="6">
        <v>1321</v>
      </c>
      <c r="Q12" s="6">
        <v>511</v>
      </c>
      <c r="R12" s="7">
        <v>945</v>
      </c>
      <c r="S12" s="6">
        <v>543</v>
      </c>
      <c r="T12" s="6">
        <v>833</v>
      </c>
      <c r="U12" s="6">
        <v>1002</v>
      </c>
      <c r="V12" s="6">
        <v>1626</v>
      </c>
      <c r="W12" s="9">
        <v>503</v>
      </c>
      <c r="X12" s="9">
        <v>618</v>
      </c>
      <c r="Y12" s="6">
        <v>155</v>
      </c>
      <c r="Z12" s="6">
        <v>118</v>
      </c>
      <c r="AA12" s="6">
        <v>51</v>
      </c>
      <c r="AB12" s="6">
        <v>119</v>
      </c>
      <c r="AC12" s="9">
        <f t="shared" si="0"/>
        <v>3443</v>
      </c>
      <c r="AD12" s="6">
        <f t="shared" si="1"/>
        <v>6416</v>
      </c>
      <c r="AE12" s="6">
        <v>3</v>
      </c>
    </row>
    <row r="13" spans="2:31" ht="13.5" customHeight="1">
      <c r="B13" s="5" t="s">
        <v>40</v>
      </c>
      <c r="C13" s="6">
        <v>31</v>
      </c>
      <c r="D13" s="8">
        <v>13</v>
      </c>
      <c r="E13" s="8">
        <v>663</v>
      </c>
      <c r="F13" s="10">
        <v>853</v>
      </c>
      <c r="G13" s="6">
        <v>575</v>
      </c>
      <c r="H13" s="6">
        <v>1340</v>
      </c>
      <c r="I13" s="6">
        <v>960</v>
      </c>
      <c r="J13" s="6">
        <v>2120</v>
      </c>
      <c r="K13" s="6">
        <v>817</v>
      </c>
      <c r="L13" s="8">
        <v>2028</v>
      </c>
      <c r="M13" s="6">
        <v>253</v>
      </c>
      <c r="N13" s="6">
        <v>796</v>
      </c>
      <c r="O13" s="6">
        <v>163</v>
      </c>
      <c r="P13" s="6">
        <v>566</v>
      </c>
      <c r="Q13" s="6">
        <v>1032</v>
      </c>
      <c r="R13" s="8">
        <v>2230</v>
      </c>
      <c r="S13" s="6">
        <v>0</v>
      </c>
      <c r="T13" s="6">
        <v>0</v>
      </c>
      <c r="U13" s="6">
        <v>618</v>
      </c>
      <c r="V13" s="6">
        <v>1292</v>
      </c>
      <c r="W13" s="9">
        <v>415</v>
      </c>
      <c r="X13" s="9">
        <v>1640</v>
      </c>
      <c r="Y13" s="6">
        <v>1218</v>
      </c>
      <c r="Z13" s="6">
        <v>2952</v>
      </c>
      <c r="AA13" s="6">
        <v>1210</v>
      </c>
      <c r="AB13" s="6">
        <v>3547</v>
      </c>
      <c r="AC13" s="9">
        <f t="shared" si="0"/>
        <v>7924</v>
      </c>
      <c r="AD13" s="6">
        <f t="shared" si="1"/>
        <v>19364</v>
      </c>
      <c r="AE13" s="6">
        <v>8</v>
      </c>
    </row>
    <row r="14" spans="2:31" ht="13.5" customHeight="1">
      <c r="B14" s="5" t="s">
        <v>41</v>
      </c>
      <c r="C14" s="6">
        <v>27</v>
      </c>
      <c r="D14" s="8">
        <v>11</v>
      </c>
      <c r="E14" s="8">
        <v>737</v>
      </c>
      <c r="F14" s="8">
        <v>1716</v>
      </c>
      <c r="G14" s="6">
        <v>2052</v>
      </c>
      <c r="H14" s="6">
        <v>4153</v>
      </c>
      <c r="I14" s="6">
        <v>1830</v>
      </c>
      <c r="J14" s="6">
        <v>3674</v>
      </c>
      <c r="K14" s="6">
        <v>2324</v>
      </c>
      <c r="L14" s="8">
        <v>4500</v>
      </c>
      <c r="M14" s="6">
        <v>1826</v>
      </c>
      <c r="N14" s="6">
        <v>3721</v>
      </c>
      <c r="O14" s="6">
        <v>776</v>
      </c>
      <c r="P14" s="6">
        <v>1426</v>
      </c>
      <c r="Q14" s="6">
        <v>1596</v>
      </c>
      <c r="R14" s="8">
        <v>3404</v>
      </c>
      <c r="S14" s="6">
        <v>2197</v>
      </c>
      <c r="T14" s="6">
        <v>4874</v>
      </c>
      <c r="U14" s="6">
        <v>1268</v>
      </c>
      <c r="V14" s="6">
        <v>2439</v>
      </c>
      <c r="W14" s="8">
        <v>1830</v>
      </c>
      <c r="X14" s="9">
        <v>3813</v>
      </c>
      <c r="Y14" s="6">
        <v>1563</v>
      </c>
      <c r="Z14" s="6">
        <v>3718</v>
      </c>
      <c r="AA14" s="6">
        <v>3687</v>
      </c>
      <c r="AB14" s="6">
        <v>7677</v>
      </c>
      <c r="AC14" s="9">
        <f t="shared" si="0"/>
        <v>21686</v>
      </c>
      <c r="AD14" s="6">
        <f t="shared" si="1"/>
        <v>45115</v>
      </c>
      <c r="AE14" s="6">
        <v>21</v>
      </c>
    </row>
    <row r="15" spans="2:31" ht="13.5" customHeight="1">
      <c r="B15" s="5" t="s">
        <v>42</v>
      </c>
      <c r="C15" s="6">
        <v>12</v>
      </c>
      <c r="D15" s="7">
        <v>5</v>
      </c>
      <c r="E15" s="8">
        <v>1432</v>
      </c>
      <c r="F15" s="8">
        <v>3017</v>
      </c>
      <c r="G15" s="6">
        <v>54</v>
      </c>
      <c r="H15" s="6">
        <v>178</v>
      </c>
      <c r="I15" s="6">
        <v>264</v>
      </c>
      <c r="J15" s="6">
        <v>567</v>
      </c>
      <c r="K15" s="6">
        <v>136</v>
      </c>
      <c r="L15" s="8">
        <v>618</v>
      </c>
      <c r="M15" s="6">
        <v>521</v>
      </c>
      <c r="N15" s="6">
        <v>1093</v>
      </c>
      <c r="O15" s="6">
        <v>435</v>
      </c>
      <c r="P15" s="6">
        <v>1245</v>
      </c>
      <c r="Q15" s="6">
        <v>0</v>
      </c>
      <c r="R15" s="6">
        <v>0</v>
      </c>
      <c r="S15" s="6">
        <v>67</v>
      </c>
      <c r="T15" s="6">
        <v>191</v>
      </c>
      <c r="U15" s="6">
        <v>732</v>
      </c>
      <c r="V15" s="6">
        <v>1383</v>
      </c>
      <c r="W15" s="9">
        <v>361</v>
      </c>
      <c r="X15" s="9">
        <v>933</v>
      </c>
      <c r="Y15" s="6">
        <v>133</v>
      </c>
      <c r="Z15" s="6">
        <v>357</v>
      </c>
      <c r="AA15" s="6">
        <v>100</v>
      </c>
      <c r="AB15" s="6">
        <v>416</v>
      </c>
      <c r="AC15" s="9">
        <f t="shared" si="0"/>
        <v>4235</v>
      </c>
      <c r="AD15" s="6">
        <f t="shared" si="1"/>
        <v>9998</v>
      </c>
      <c r="AE15" s="6">
        <v>4</v>
      </c>
    </row>
    <row r="16" spans="2:31" ht="13.5" customHeight="1">
      <c r="B16" s="5" t="s">
        <v>43</v>
      </c>
      <c r="C16" s="10">
        <v>1</v>
      </c>
      <c r="D16" s="6">
        <v>0</v>
      </c>
      <c r="E16" s="6">
        <v>0</v>
      </c>
      <c r="F16" s="6">
        <v>0</v>
      </c>
      <c r="G16" s="7">
        <v>0</v>
      </c>
      <c r="H16" s="6">
        <v>0</v>
      </c>
      <c r="I16" s="10">
        <v>57</v>
      </c>
      <c r="J16" s="6">
        <v>125</v>
      </c>
      <c r="K16" s="6">
        <v>0</v>
      </c>
      <c r="L16" s="6">
        <v>0</v>
      </c>
      <c r="M16" s="10">
        <v>0</v>
      </c>
      <c r="N16" s="6">
        <v>0</v>
      </c>
      <c r="O16" s="10">
        <v>0</v>
      </c>
      <c r="P16" s="6">
        <v>0</v>
      </c>
      <c r="Q16" s="10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10">
        <v>0</v>
      </c>
      <c r="X16" s="6">
        <v>0</v>
      </c>
      <c r="Y16" s="10">
        <v>0</v>
      </c>
      <c r="Z16" s="6">
        <v>0</v>
      </c>
      <c r="AA16" s="6">
        <v>0</v>
      </c>
      <c r="AB16" s="6">
        <v>0</v>
      </c>
      <c r="AC16" s="9">
        <f t="shared" si="0"/>
        <v>57</v>
      </c>
      <c r="AD16" s="6">
        <f t="shared" si="1"/>
        <v>125</v>
      </c>
      <c r="AE16" s="7">
        <v>0</v>
      </c>
    </row>
    <row r="17" spans="2:31" ht="13.5" customHeight="1">
      <c r="B17" s="5" t="s">
        <v>44</v>
      </c>
      <c r="C17" s="9">
        <v>15</v>
      </c>
      <c r="D17" s="6">
        <v>6</v>
      </c>
      <c r="E17" s="6">
        <v>39</v>
      </c>
      <c r="F17" s="6">
        <v>261</v>
      </c>
      <c r="G17" s="8">
        <v>46</v>
      </c>
      <c r="H17" s="6">
        <v>234</v>
      </c>
      <c r="I17" s="10">
        <v>81</v>
      </c>
      <c r="J17" s="6">
        <v>245</v>
      </c>
      <c r="K17" s="6">
        <v>43</v>
      </c>
      <c r="L17" s="6">
        <v>102</v>
      </c>
      <c r="M17" s="10">
        <v>91</v>
      </c>
      <c r="N17" s="6">
        <v>360</v>
      </c>
      <c r="O17" s="9">
        <v>29</v>
      </c>
      <c r="P17" s="6">
        <v>109</v>
      </c>
      <c r="Q17" s="10">
        <v>17</v>
      </c>
      <c r="R17" s="6">
        <v>32</v>
      </c>
      <c r="S17" s="6">
        <v>829</v>
      </c>
      <c r="T17" s="6">
        <v>1164</v>
      </c>
      <c r="U17" s="6">
        <v>51</v>
      </c>
      <c r="V17" s="6">
        <v>147</v>
      </c>
      <c r="W17" s="10">
        <v>31</v>
      </c>
      <c r="X17" s="6">
        <v>112</v>
      </c>
      <c r="Y17" s="10">
        <v>68</v>
      </c>
      <c r="Z17" s="6">
        <v>190</v>
      </c>
      <c r="AA17" s="6">
        <v>358</v>
      </c>
      <c r="AB17" s="6">
        <v>2277</v>
      </c>
      <c r="AC17" s="9">
        <f t="shared" si="0"/>
        <v>1683</v>
      </c>
      <c r="AD17" s="6">
        <f t="shared" si="1"/>
        <v>5233</v>
      </c>
      <c r="AE17" s="7">
        <v>2</v>
      </c>
    </row>
    <row r="18" spans="2:31" ht="13.5" customHeight="1">
      <c r="B18" s="5" t="s">
        <v>45</v>
      </c>
      <c r="C18" s="6">
        <v>3</v>
      </c>
      <c r="D18" s="6">
        <v>1</v>
      </c>
      <c r="E18" s="10">
        <v>0</v>
      </c>
      <c r="F18" s="10">
        <v>0</v>
      </c>
      <c r="G18" s="6">
        <v>0</v>
      </c>
      <c r="H18" s="6">
        <v>0</v>
      </c>
      <c r="I18" s="6">
        <v>0</v>
      </c>
      <c r="J18" s="6">
        <v>0</v>
      </c>
      <c r="K18" s="6">
        <v>20</v>
      </c>
      <c r="L18" s="6">
        <v>26</v>
      </c>
      <c r="M18" s="6">
        <v>0</v>
      </c>
      <c r="N18" s="7">
        <v>0</v>
      </c>
      <c r="O18" s="9">
        <v>60</v>
      </c>
      <c r="P18" s="6">
        <v>197</v>
      </c>
      <c r="Q18" s="6">
        <v>0</v>
      </c>
      <c r="R18" s="6">
        <v>0</v>
      </c>
      <c r="S18" s="6">
        <v>140</v>
      </c>
      <c r="T18" s="6">
        <v>538</v>
      </c>
      <c r="U18" s="6">
        <v>0</v>
      </c>
      <c r="V18" s="6">
        <v>0</v>
      </c>
      <c r="W18" s="10">
        <v>0</v>
      </c>
      <c r="X18" s="10">
        <v>0</v>
      </c>
      <c r="Y18" s="6">
        <v>0</v>
      </c>
      <c r="Z18" s="6">
        <v>0</v>
      </c>
      <c r="AA18" s="6">
        <v>0</v>
      </c>
      <c r="AB18" s="6">
        <v>0</v>
      </c>
      <c r="AC18" s="9">
        <f t="shared" si="0"/>
        <v>220</v>
      </c>
      <c r="AD18" s="6">
        <f t="shared" si="1"/>
        <v>761</v>
      </c>
      <c r="AE18" s="7">
        <v>0</v>
      </c>
    </row>
    <row r="19" spans="2:31" ht="15">
      <c r="B19" s="11" t="s">
        <v>46</v>
      </c>
      <c r="C19" s="12">
        <f>SUM(C7:C18)</f>
        <v>238</v>
      </c>
      <c r="D19" s="12">
        <f t="shared" ref="D19:AE19" si="2">SUM(D7:D18)</f>
        <v>99</v>
      </c>
      <c r="E19" s="12">
        <f t="shared" si="2"/>
        <v>10053</v>
      </c>
      <c r="F19" s="12">
        <f t="shared" si="2"/>
        <v>20351</v>
      </c>
      <c r="G19" s="12">
        <f t="shared" si="2"/>
        <v>8092</v>
      </c>
      <c r="H19" s="12">
        <f t="shared" si="2"/>
        <v>16627</v>
      </c>
      <c r="I19" s="12">
        <f t="shared" si="2"/>
        <v>9918</v>
      </c>
      <c r="J19" s="12">
        <f t="shared" si="2"/>
        <v>20811</v>
      </c>
      <c r="K19" s="12">
        <f t="shared" si="2"/>
        <v>8725</v>
      </c>
      <c r="L19" s="12">
        <f t="shared" si="2"/>
        <v>18202</v>
      </c>
      <c r="M19" s="12">
        <f t="shared" si="2"/>
        <v>7805</v>
      </c>
      <c r="N19" s="12">
        <f t="shared" si="2"/>
        <v>16570</v>
      </c>
      <c r="O19" s="12">
        <f t="shared" si="2"/>
        <v>4593</v>
      </c>
      <c r="P19" s="12">
        <f t="shared" si="2"/>
        <v>12499</v>
      </c>
      <c r="Q19" s="12">
        <f t="shared" si="2"/>
        <v>7579</v>
      </c>
      <c r="R19" s="12">
        <f t="shared" si="2"/>
        <v>15100</v>
      </c>
      <c r="S19" s="12">
        <f t="shared" si="2"/>
        <v>8038</v>
      </c>
      <c r="T19" s="12">
        <f t="shared" si="2"/>
        <v>16161</v>
      </c>
      <c r="U19" s="12">
        <f t="shared" si="2"/>
        <v>7534</v>
      </c>
      <c r="V19" s="12">
        <f t="shared" si="2"/>
        <v>15282</v>
      </c>
      <c r="W19" s="12">
        <f t="shared" si="2"/>
        <v>8939</v>
      </c>
      <c r="X19" s="12">
        <f t="shared" si="2"/>
        <v>20631</v>
      </c>
      <c r="Y19" s="12">
        <f t="shared" si="2"/>
        <v>10702</v>
      </c>
      <c r="Z19" s="12">
        <f t="shared" si="2"/>
        <v>22879</v>
      </c>
      <c r="AA19" s="12">
        <f t="shared" si="2"/>
        <v>10958</v>
      </c>
      <c r="AB19" s="12">
        <f t="shared" si="2"/>
        <v>25180</v>
      </c>
      <c r="AC19" s="12">
        <f t="shared" si="2"/>
        <v>102936</v>
      </c>
      <c r="AD19" s="12">
        <f t="shared" si="2"/>
        <v>220293</v>
      </c>
      <c r="AE19" s="12">
        <f t="shared" si="2"/>
        <v>100</v>
      </c>
    </row>
  </sheetData>
  <mergeCells count="15"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331B1-6EE4-4B95-913D-6B13571388B2}">
  <dimension ref="B3:AE19"/>
  <sheetViews>
    <sheetView topLeftCell="A7" workbookViewId="0">
      <selection activeCell="B5" sqref="B5:AE19"/>
    </sheetView>
  </sheetViews>
  <sheetFormatPr defaultRowHeight="12.75"/>
  <cols>
    <col min="2" max="2" width="22.33203125" customWidth="1"/>
    <col min="3" max="3" width="6.33203125" bestFit="1" customWidth="1"/>
    <col min="4" max="4" width="4.6640625" customWidth="1"/>
    <col min="5" max="5" width="8" customWidth="1"/>
    <col min="6" max="6" width="7.83203125" bestFit="1" customWidth="1"/>
    <col min="7" max="7" width="7.5" customWidth="1"/>
    <col min="8" max="8" width="7.83203125" bestFit="1" customWidth="1"/>
    <col min="9" max="9" width="7" customWidth="1"/>
    <col min="10" max="10" width="9.1640625" customWidth="1"/>
    <col min="11" max="11" width="7.83203125" customWidth="1"/>
    <col min="12" max="12" width="9.83203125" customWidth="1"/>
    <col min="13" max="13" width="8.1640625" customWidth="1"/>
    <col min="14" max="14" width="8.5" customWidth="1"/>
    <col min="15" max="15" width="6.1640625" customWidth="1"/>
    <col min="16" max="16" width="7" bestFit="1" customWidth="1"/>
    <col min="17" max="17" width="8.5" customWidth="1"/>
    <col min="18" max="18" width="7" bestFit="1" customWidth="1"/>
    <col min="19" max="19" width="5.5" customWidth="1"/>
    <col min="20" max="20" width="8" customWidth="1"/>
    <col min="21" max="21" width="7.1640625" customWidth="1"/>
    <col min="22" max="22" width="7.83203125" bestFit="1" customWidth="1"/>
    <col min="23" max="23" width="6.5" bestFit="1" customWidth="1"/>
    <col min="24" max="28" width="7.83203125" bestFit="1" customWidth="1"/>
    <col min="29" max="29" width="8" customWidth="1"/>
    <col min="30" max="30" width="9.1640625" bestFit="1" customWidth="1"/>
    <col min="31" max="31" width="6" bestFit="1" customWidth="1"/>
  </cols>
  <sheetData>
    <row r="3" spans="2:31" ht="72" customHeight="1"/>
    <row r="4" spans="2:31" ht="45" customHeight="1"/>
    <row r="5" spans="2:31" ht="15.75" customHeight="1">
      <c r="B5" s="13" t="s">
        <v>0</v>
      </c>
      <c r="C5" s="14" t="s">
        <v>1</v>
      </c>
      <c r="D5" s="15"/>
      <c r="E5" s="16" t="s">
        <v>2</v>
      </c>
      <c r="F5" s="17"/>
      <c r="G5" s="16" t="s">
        <v>3</v>
      </c>
      <c r="H5" s="17"/>
      <c r="I5" s="16" t="s">
        <v>4</v>
      </c>
      <c r="J5" s="17"/>
      <c r="K5" s="13" t="s">
        <v>5</v>
      </c>
      <c r="L5" s="18"/>
      <c r="M5" s="13" t="s">
        <v>6</v>
      </c>
      <c r="N5" s="18"/>
      <c r="O5" s="16" t="s">
        <v>7</v>
      </c>
      <c r="P5" s="17"/>
      <c r="Q5" s="13" t="s">
        <v>8</v>
      </c>
      <c r="R5" s="18"/>
      <c r="S5" s="16" t="s">
        <v>9</v>
      </c>
      <c r="T5" s="17"/>
      <c r="U5" s="14" t="s">
        <v>10</v>
      </c>
      <c r="V5" s="15"/>
      <c r="W5" s="16" t="s">
        <v>11</v>
      </c>
      <c r="X5" s="17"/>
      <c r="Y5" s="14" t="s">
        <v>12</v>
      </c>
      <c r="Z5" s="15"/>
      <c r="AA5" s="14" t="s">
        <v>13</v>
      </c>
      <c r="AB5" s="15"/>
      <c r="AC5" s="19" t="s">
        <v>14</v>
      </c>
      <c r="AD5" s="20"/>
      <c r="AE5" s="21" t="s">
        <v>15</v>
      </c>
    </row>
    <row r="6" spans="2:31" ht="14.45" customHeight="1">
      <c r="B6" s="22"/>
      <c r="C6" s="21" t="s">
        <v>16</v>
      </c>
      <c r="D6" s="23" t="s">
        <v>15</v>
      </c>
      <c r="E6" s="24" t="s">
        <v>17</v>
      </c>
      <c r="F6" s="24" t="s">
        <v>18</v>
      </c>
      <c r="G6" s="21" t="s">
        <v>17</v>
      </c>
      <c r="H6" s="21" t="s">
        <v>18</v>
      </c>
      <c r="I6" s="21" t="s">
        <v>17</v>
      </c>
      <c r="J6" s="21" t="s">
        <v>18</v>
      </c>
      <c r="K6" s="21" t="s">
        <v>19</v>
      </c>
      <c r="L6" s="24" t="s">
        <v>18</v>
      </c>
      <c r="M6" s="21" t="s">
        <v>17</v>
      </c>
      <c r="N6" s="21" t="s">
        <v>18</v>
      </c>
      <c r="O6" s="21" t="s">
        <v>17</v>
      </c>
      <c r="P6" s="21" t="s">
        <v>18</v>
      </c>
      <c r="Q6" s="21" t="s">
        <v>17</v>
      </c>
      <c r="R6" s="24" t="s">
        <v>18</v>
      </c>
      <c r="S6" s="21" t="s">
        <v>17</v>
      </c>
      <c r="T6" s="21" t="s">
        <v>18</v>
      </c>
      <c r="U6" s="21" t="s">
        <v>17</v>
      </c>
      <c r="V6" s="21" t="s">
        <v>18</v>
      </c>
      <c r="W6" s="24" t="s">
        <v>17</v>
      </c>
      <c r="X6" s="25" t="s">
        <v>18</v>
      </c>
      <c r="Y6" s="21" t="s">
        <v>17</v>
      </c>
      <c r="Z6" s="21" t="s">
        <v>18</v>
      </c>
      <c r="AA6" s="21" t="s">
        <v>17</v>
      </c>
      <c r="AB6" s="21" t="s">
        <v>18</v>
      </c>
      <c r="AC6" s="26" t="s">
        <v>17</v>
      </c>
      <c r="AD6" s="21" t="s">
        <v>18</v>
      </c>
      <c r="AE6" s="21" t="s">
        <v>17</v>
      </c>
    </row>
    <row r="7" spans="2:31" ht="13.5" customHeight="1">
      <c r="B7" s="27" t="s">
        <v>20</v>
      </c>
      <c r="C7" s="28">
        <v>21</v>
      </c>
      <c r="D7" s="28">
        <v>9</v>
      </c>
      <c r="E7" s="28">
        <v>1093</v>
      </c>
      <c r="F7" s="28">
        <v>1858</v>
      </c>
      <c r="G7" s="28">
        <v>1641</v>
      </c>
      <c r="H7" s="28">
        <v>2688</v>
      </c>
      <c r="I7" s="28">
        <v>860</v>
      </c>
      <c r="J7" s="28">
        <v>1478</v>
      </c>
      <c r="K7" s="28">
        <v>1592</v>
      </c>
      <c r="L7" s="28">
        <v>3044</v>
      </c>
      <c r="M7" s="28">
        <v>0</v>
      </c>
      <c r="N7" s="28">
        <v>0</v>
      </c>
      <c r="O7" s="28">
        <v>105</v>
      </c>
      <c r="P7" s="28">
        <v>154</v>
      </c>
      <c r="Q7" s="28">
        <v>1224</v>
      </c>
      <c r="R7" s="28">
        <v>2075</v>
      </c>
      <c r="S7" s="28">
        <v>687</v>
      </c>
      <c r="T7" s="28">
        <v>1124</v>
      </c>
      <c r="U7" s="28">
        <v>1760</v>
      </c>
      <c r="V7" s="28">
        <v>2744</v>
      </c>
      <c r="W7" s="28">
        <v>1631</v>
      </c>
      <c r="X7" s="28">
        <v>3881</v>
      </c>
      <c r="Y7" s="28">
        <v>3234</v>
      </c>
      <c r="Z7" s="28">
        <v>5276</v>
      </c>
      <c r="AA7" s="28">
        <v>0</v>
      </c>
      <c r="AB7" s="28">
        <v>0</v>
      </c>
      <c r="AC7" s="29">
        <f>SUM(E7,G7,I7,K7,M7,O7,Q7,S7,U7,W7,Y7,AA7)</f>
        <v>13827</v>
      </c>
      <c r="AD7" s="28">
        <f>SUM(F7,H7,J7,L7,N7,P7,R7,T7,V7,X7,Z7,AB7)</f>
        <v>24322</v>
      </c>
      <c r="AE7" s="28">
        <v>13</v>
      </c>
    </row>
    <row r="8" spans="2:31" ht="13.5" customHeight="1">
      <c r="B8" s="27" t="s">
        <v>21</v>
      </c>
      <c r="C8" s="28">
        <v>49</v>
      </c>
      <c r="D8" s="28">
        <v>21</v>
      </c>
      <c r="E8" s="28">
        <v>1857</v>
      </c>
      <c r="F8" s="28">
        <v>4632</v>
      </c>
      <c r="G8" s="28">
        <v>1932</v>
      </c>
      <c r="H8" s="28">
        <v>4291</v>
      </c>
      <c r="I8" s="28">
        <v>4078</v>
      </c>
      <c r="J8" s="28">
        <v>7961</v>
      </c>
      <c r="K8" s="28">
        <v>719</v>
      </c>
      <c r="L8" s="28">
        <v>2618</v>
      </c>
      <c r="M8" s="28">
        <v>2133</v>
      </c>
      <c r="N8" s="28">
        <v>4667</v>
      </c>
      <c r="O8" s="28">
        <v>1544</v>
      </c>
      <c r="P8" s="28">
        <v>4455</v>
      </c>
      <c r="Q8" s="28">
        <v>3052</v>
      </c>
      <c r="R8" s="28">
        <v>5859</v>
      </c>
      <c r="S8" s="28">
        <v>1374</v>
      </c>
      <c r="T8" s="28">
        <v>3615</v>
      </c>
      <c r="U8" s="28">
        <v>1455</v>
      </c>
      <c r="V8" s="28">
        <v>3593</v>
      </c>
      <c r="W8" s="28">
        <v>1686</v>
      </c>
      <c r="X8" s="28">
        <v>4289</v>
      </c>
      <c r="Y8" s="28">
        <v>3956</v>
      </c>
      <c r="Z8" s="28">
        <v>8761</v>
      </c>
      <c r="AA8" s="28">
        <v>1673</v>
      </c>
      <c r="AB8" s="28">
        <v>4011</v>
      </c>
      <c r="AC8" s="29">
        <f t="shared" ref="AC8:AD18" si="0">SUM(E8,G8,I8,K8,M8,O8,Q8,S8,U8,W8,Y8,AA8)</f>
        <v>25459</v>
      </c>
      <c r="AD8" s="28">
        <f t="shared" si="0"/>
        <v>58752</v>
      </c>
      <c r="AE8" s="28">
        <v>25</v>
      </c>
    </row>
    <row r="9" spans="2:31" ht="13.5" customHeight="1">
      <c r="B9" s="27" t="s">
        <v>22</v>
      </c>
      <c r="C9" s="28">
        <v>8</v>
      </c>
      <c r="D9" s="28">
        <v>3</v>
      </c>
      <c r="E9" s="28">
        <v>468</v>
      </c>
      <c r="F9" s="28">
        <v>937</v>
      </c>
      <c r="G9" s="28">
        <v>0</v>
      </c>
      <c r="H9" s="28">
        <v>0</v>
      </c>
      <c r="I9" s="28">
        <v>1101</v>
      </c>
      <c r="J9" s="28">
        <v>1810</v>
      </c>
      <c r="K9" s="28">
        <v>725</v>
      </c>
      <c r="L9" s="28">
        <v>1281</v>
      </c>
      <c r="M9" s="28">
        <v>796</v>
      </c>
      <c r="N9" s="28">
        <v>1374</v>
      </c>
      <c r="O9" s="28">
        <v>491</v>
      </c>
      <c r="P9" s="28">
        <v>896</v>
      </c>
      <c r="Q9" s="28">
        <v>0</v>
      </c>
      <c r="R9" s="28">
        <v>0</v>
      </c>
      <c r="S9" s="28">
        <v>1214</v>
      </c>
      <c r="T9" s="28">
        <v>1964</v>
      </c>
      <c r="U9" s="28">
        <v>0</v>
      </c>
      <c r="V9" s="28">
        <v>0</v>
      </c>
      <c r="W9" s="28">
        <v>1022</v>
      </c>
      <c r="X9" s="28">
        <v>1666</v>
      </c>
      <c r="Y9" s="28">
        <v>0</v>
      </c>
      <c r="Z9" s="28">
        <v>0</v>
      </c>
      <c r="AA9" s="28">
        <v>1180</v>
      </c>
      <c r="AB9" s="28">
        <v>2060</v>
      </c>
      <c r="AC9" s="29">
        <f t="shared" si="0"/>
        <v>6997</v>
      </c>
      <c r="AD9" s="28">
        <f t="shared" si="0"/>
        <v>11988</v>
      </c>
      <c r="AE9" s="28">
        <v>7</v>
      </c>
    </row>
    <row r="10" spans="2:31" ht="13.5" customHeight="1">
      <c r="B10" s="27" t="s">
        <v>23</v>
      </c>
      <c r="C10" s="28">
        <v>22</v>
      </c>
      <c r="D10" s="28">
        <v>9</v>
      </c>
      <c r="E10" s="28">
        <v>14</v>
      </c>
      <c r="F10" s="28">
        <v>130</v>
      </c>
      <c r="G10" s="28">
        <v>19</v>
      </c>
      <c r="H10" s="28">
        <v>175</v>
      </c>
      <c r="I10" s="28">
        <v>21</v>
      </c>
      <c r="J10" s="28">
        <v>197</v>
      </c>
      <c r="K10" s="28">
        <v>11</v>
      </c>
      <c r="L10" s="28">
        <v>89</v>
      </c>
      <c r="M10" s="28">
        <v>18</v>
      </c>
      <c r="N10" s="28">
        <v>220</v>
      </c>
      <c r="O10" s="28">
        <v>28</v>
      </c>
      <c r="P10" s="28">
        <v>246</v>
      </c>
      <c r="Q10" s="28">
        <v>5</v>
      </c>
      <c r="R10" s="28">
        <v>42</v>
      </c>
      <c r="S10" s="28">
        <v>60</v>
      </c>
      <c r="T10" s="28">
        <v>0</v>
      </c>
      <c r="U10" s="28">
        <v>25</v>
      </c>
      <c r="V10" s="28">
        <v>225</v>
      </c>
      <c r="W10" s="28">
        <v>43</v>
      </c>
      <c r="X10" s="28">
        <v>417</v>
      </c>
      <c r="Y10" s="28">
        <v>45</v>
      </c>
      <c r="Z10" s="28">
        <v>280</v>
      </c>
      <c r="AA10" s="28">
        <v>11</v>
      </c>
      <c r="AB10" s="28">
        <v>111</v>
      </c>
      <c r="AC10" s="29">
        <f t="shared" si="0"/>
        <v>300</v>
      </c>
      <c r="AD10" s="28">
        <f t="shared" si="0"/>
        <v>2132</v>
      </c>
      <c r="AE10" s="28">
        <v>0</v>
      </c>
    </row>
    <row r="11" spans="2:31" ht="13.5" customHeight="1">
      <c r="B11" s="27" t="s">
        <v>24</v>
      </c>
      <c r="C11" s="28">
        <v>35</v>
      </c>
      <c r="D11" s="28">
        <v>15</v>
      </c>
      <c r="E11" s="28">
        <v>3516</v>
      </c>
      <c r="F11" s="28">
        <v>6318</v>
      </c>
      <c r="G11" s="28">
        <v>1631</v>
      </c>
      <c r="H11" s="28">
        <v>3393</v>
      </c>
      <c r="I11" s="28">
        <v>666</v>
      </c>
      <c r="J11" s="28">
        <v>2634</v>
      </c>
      <c r="K11" s="28">
        <v>2338</v>
      </c>
      <c r="L11" s="28">
        <v>3896</v>
      </c>
      <c r="M11" s="28">
        <v>2144</v>
      </c>
      <c r="N11" s="28">
        <v>4307</v>
      </c>
      <c r="O11" s="28">
        <v>683</v>
      </c>
      <c r="P11" s="28">
        <v>1884</v>
      </c>
      <c r="Q11" s="28">
        <v>142</v>
      </c>
      <c r="R11" s="28">
        <v>513</v>
      </c>
      <c r="S11" s="28">
        <v>927</v>
      </c>
      <c r="T11" s="28">
        <v>1858</v>
      </c>
      <c r="U11" s="28">
        <v>623</v>
      </c>
      <c r="V11" s="28">
        <v>1833</v>
      </c>
      <c r="W11" s="28">
        <v>1417</v>
      </c>
      <c r="X11" s="28">
        <v>3262</v>
      </c>
      <c r="Y11" s="28">
        <v>330</v>
      </c>
      <c r="Z11" s="28">
        <v>1227</v>
      </c>
      <c r="AA11" s="28">
        <v>2688</v>
      </c>
      <c r="AB11" s="28">
        <v>4962</v>
      </c>
      <c r="AC11" s="29">
        <f t="shared" si="0"/>
        <v>17105</v>
      </c>
      <c r="AD11" s="28">
        <f t="shared" si="0"/>
        <v>36087</v>
      </c>
      <c r="AE11" s="28">
        <v>17</v>
      </c>
    </row>
    <row r="12" spans="2:31" ht="13.5" customHeight="1">
      <c r="B12" s="27" t="s">
        <v>25</v>
      </c>
      <c r="C12" s="28">
        <v>14</v>
      </c>
      <c r="D12" s="28">
        <v>6</v>
      </c>
      <c r="E12" s="28">
        <v>234</v>
      </c>
      <c r="F12" s="28">
        <v>629</v>
      </c>
      <c r="G12" s="28">
        <v>142</v>
      </c>
      <c r="H12" s="28">
        <v>175</v>
      </c>
      <c r="I12" s="28">
        <v>0</v>
      </c>
      <c r="J12" s="28">
        <v>0</v>
      </c>
      <c r="K12" s="28">
        <v>0</v>
      </c>
      <c r="L12" s="28">
        <v>0</v>
      </c>
      <c r="M12" s="28">
        <v>23</v>
      </c>
      <c r="N12" s="28">
        <v>32</v>
      </c>
      <c r="O12" s="28">
        <v>279</v>
      </c>
      <c r="P12" s="28">
        <v>1321</v>
      </c>
      <c r="Q12" s="28">
        <v>511</v>
      </c>
      <c r="R12" s="28">
        <v>945</v>
      </c>
      <c r="S12" s="28">
        <v>543</v>
      </c>
      <c r="T12" s="28">
        <v>833</v>
      </c>
      <c r="U12" s="28">
        <v>1002</v>
      </c>
      <c r="V12" s="28">
        <v>1626</v>
      </c>
      <c r="W12" s="28">
        <v>503</v>
      </c>
      <c r="X12" s="28">
        <v>618</v>
      </c>
      <c r="Y12" s="28">
        <v>155</v>
      </c>
      <c r="Z12" s="28">
        <v>118</v>
      </c>
      <c r="AA12" s="28">
        <v>51</v>
      </c>
      <c r="AB12" s="28">
        <v>119</v>
      </c>
      <c r="AC12" s="29">
        <f t="shared" si="0"/>
        <v>3443</v>
      </c>
      <c r="AD12" s="28">
        <f>SUM(F12,H12,J12,L12,N12,P12,R12,T12,V12,X12,Z12,AB12)</f>
        <v>6416</v>
      </c>
      <c r="AE12" s="28">
        <v>3</v>
      </c>
    </row>
    <row r="13" spans="2:31" ht="13.5" customHeight="1">
      <c r="B13" s="27" t="s">
        <v>26</v>
      </c>
      <c r="C13" s="28">
        <v>31</v>
      </c>
      <c r="D13" s="28">
        <v>13</v>
      </c>
      <c r="E13" s="28">
        <v>663</v>
      </c>
      <c r="F13" s="28">
        <v>853</v>
      </c>
      <c r="G13" s="28">
        <v>575</v>
      </c>
      <c r="H13" s="28">
        <v>1340</v>
      </c>
      <c r="I13" s="28">
        <v>960</v>
      </c>
      <c r="J13" s="28">
        <v>2120</v>
      </c>
      <c r="K13" s="28">
        <v>817</v>
      </c>
      <c r="L13" s="28">
        <v>2028</v>
      </c>
      <c r="M13" s="28">
        <v>253</v>
      </c>
      <c r="N13" s="28">
        <v>796</v>
      </c>
      <c r="O13" s="28">
        <v>163</v>
      </c>
      <c r="P13" s="28">
        <v>566</v>
      </c>
      <c r="Q13" s="28">
        <v>1032</v>
      </c>
      <c r="R13" s="28">
        <v>2230</v>
      </c>
      <c r="S13" s="28">
        <v>0</v>
      </c>
      <c r="T13" s="28">
        <v>0</v>
      </c>
      <c r="U13" s="28">
        <v>618</v>
      </c>
      <c r="V13" s="28">
        <v>1292</v>
      </c>
      <c r="W13" s="28">
        <v>415</v>
      </c>
      <c r="X13" s="28">
        <v>1640</v>
      </c>
      <c r="Y13" s="28">
        <v>1218</v>
      </c>
      <c r="Z13" s="28">
        <v>2952</v>
      </c>
      <c r="AA13" s="28">
        <v>1210</v>
      </c>
      <c r="AB13" s="28">
        <v>3547</v>
      </c>
      <c r="AC13" s="29">
        <f t="shared" si="0"/>
        <v>7924</v>
      </c>
      <c r="AD13" s="28">
        <f t="shared" si="0"/>
        <v>19364</v>
      </c>
      <c r="AE13" s="28">
        <v>8</v>
      </c>
    </row>
    <row r="14" spans="2:31" ht="13.5" customHeight="1">
      <c r="B14" s="27" t="s">
        <v>27</v>
      </c>
      <c r="C14" s="28">
        <v>27</v>
      </c>
      <c r="D14" s="28">
        <v>11</v>
      </c>
      <c r="E14" s="28">
        <v>737</v>
      </c>
      <c r="F14" s="28">
        <v>1716</v>
      </c>
      <c r="G14" s="28">
        <v>2052</v>
      </c>
      <c r="H14" s="28">
        <v>4153</v>
      </c>
      <c r="I14" s="28">
        <v>1830</v>
      </c>
      <c r="J14" s="28">
        <v>3674</v>
      </c>
      <c r="K14" s="28">
        <v>2324</v>
      </c>
      <c r="L14" s="28">
        <v>4500</v>
      </c>
      <c r="M14" s="28">
        <v>1826</v>
      </c>
      <c r="N14" s="28">
        <v>3721</v>
      </c>
      <c r="O14" s="28">
        <v>776</v>
      </c>
      <c r="P14" s="28">
        <v>1426</v>
      </c>
      <c r="Q14" s="28">
        <v>1596</v>
      </c>
      <c r="R14" s="28">
        <v>3404</v>
      </c>
      <c r="S14" s="28">
        <v>2197</v>
      </c>
      <c r="T14" s="28">
        <v>4874</v>
      </c>
      <c r="U14" s="28">
        <v>1268</v>
      </c>
      <c r="V14" s="28">
        <v>2439</v>
      </c>
      <c r="W14" s="28">
        <v>1830</v>
      </c>
      <c r="X14" s="28">
        <v>3813</v>
      </c>
      <c r="Y14" s="28">
        <v>1563</v>
      </c>
      <c r="Z14" s="28">
        <v>3718</v>
      </c>
      <c r="AA14" s="28">
        <v>3687</v>
      </c>
      <c r="AB14" s="28">
        <v>7677</v>
      </c>
      <c r="AC14" s="29">
        <f t="shared" si="0"/>
        <v>21686</v>
      </c>
      <c r="AD14" s="28">
        <f t="shared" si="0"/>
        <v>45115</v>
      </c>
      <c r="AE14" s="28">
        <v>21</v>
      </c>
    </row>
    <row r="15" spans="2:31" ht="13.5" customHeight="1">
      <c r="B15" s="27" t="s">
        <v>28</v>
      </c>
      <c r="C15" s="28">
        <v>12</v>
      </c>
      <c r="D15" s="28">
        <v>5</v>
      </c>
      <c r="E15" s="28">
        <v>1432</v>
      </c>
      <c r="F15" s="28">
        <v>3017</v>
      </c>
      <c r="G15" s="28">
        <v>54</v>
      </c>
      <c r="H15" s="28">
        <v>178</v>
      </c>
      <c r="I15" s="28">
        <v>264</v>
      </c>
      <c r="J15" s="28">
        <v>567</v>
      </c>
      <c r="K15" s="28">
        <v>136</v>
      </c>
      <c r="L15" s="28">
        <v>618</v>
      </c>
      <c r="M15" s="28">
        <v>521</v>
      </c>
      <c r="N15" s="28">
        <v>1093</v>
      </c>
      <c r="O15" s="28">
        <v>435</v>
      </c>
      <c r="P15" s="28">
        <v>1245</v>
      </c>
      <c r="Q15" s="28">
        <v>0</v>
      </c>
      <c r="R15" s="28">
        <v>0</v>
      </c>
      <c r="S15" s="28">
        <v>67</v>
      </c>
      <c r="T15" s="28">
        <v>191</v>
      </c>
      <c r="U15" s="28">
        <v>732</v>
      </c>
      <c r="V15" s="28">
        <v>1383</v>
      </c>
      <c r="W15" s="28">
        <v>361</v>
      </c>
      <c r="X15" s="28">
        <v>933</v>
      </c>
      <c r="Y15" s="28">
        <v>133</v>
      </c>
      <c r="Z15" s="28">
        <v>357</v>
      </c>
      <c r="AA15" s="28">
        <v>100</v>
      </c>
      <c r="AB15" s="28">
        <v>416</v>
      </c>
      <c r="AC15" s="29">
        <f t="shared" si="0"/>
        <v>4235</v>
      </c>
      <c r="AD15" s="28">
        <f t="shared" si="0"/>
        <v>9998</v>
      </c>
      <c r="AE15" s="28">
        <v>4</v>
      </c>
    </row>
    <row r="16" spans="2:31" ht="13.5" customHeight="1">
      <c r="B16" s="27" t="s">
        <v>29</v>
      </c>
      <c r="C16" s="28">
        <v>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57</v>
      </c>
      <c r="J16" s="28">
        <v>125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9">
        <f t="shared" si="0"/>
        <v>57</v>
      </c>
      <c r="AD16" s="28">
        <f t="shared" si="0"/>
        <v>125</v>
      </c>
      <c r="AE16" s="28">
        <v>0</v>
      </c>
    </row>
    <row r="17" spans="2:31" ht="13.5" customHeight="1">
      <c r="B17" s="27" t="s">
        <v>30</v>
      </c>
      <c r="C17" s="28">
        <v>15</v>
      </c>
      <c r="D17" s="28">
        <v>6</v>
      </c>
      <c r="E17" s="28">
        <v>39</v>
      </c>
      <c r="F17" s="28">
        <v>261</v>
      </c>
      <c r="G17" s="28">
        <v>46</v>
      </c>
      <c r="H17" s="28">
        <v>234</v>
      </c>
      <c r="I17" s="28">
        <v>81</v>
      </c>
      <c r="J17" s="28">
        <v>245</v>
      </c>
      <c r="K17" s="28">
        <v>43</v>
      </c>
      <c r="L17" s="28">
        <v>102</v>
      </c>
      <c r="M17" s="28">
        <v>91</v>
      </c>
      <c r="N17" s="28">
        <v>360</v>
      </c>
      <c r="O17" s="28">
        <v>29</v>
      </c>
      <c r="P17" s="28">
        <v>109</v>
      </c>
      <c r="Q17" s="28">
        <v>17</v>
      </c>
      <c r="R17" s="28">
        <v>32</v>
      </c>
      <c r="S17" s="28">
        <v>829</v>
      </c>
      <c r="T17" s="28">
        <v>1164</v>
      </c>
      <c r="U17" s="28">
        <v>51</v>
      </c>
      <c r="V17" s="28">
        <v>147</v>
      </c>
      <c r="W17" s="28">
        <v>31</v>
      </c>
      <c r="X17" s="28">
        <v>112</v>
      </c>
      <c r="Y17" s="28">
        <v>68</v>
      </c>
      <c r="Z17" s="28">
        <v>190</v>
      </c>
      <c r="AA17" s="28">
        <v>358</v>
      </c>
      <c r="AB17" s="28">
        <v>2277</v>
      </c>
      <c r="AC17" s="29">
        <f t="shared" si="0"/>
        <v>1683</v>
      </c>
      <c r="AD17" s="28">
        <f t="shared" si="0"/>
        <v>5233</v>
      </c>
      <c r="AE17" s="28">
        <v>2</v>
      </c>
    </row>
    <row r="18" spans="2:31" ht="13.5" customHeight="1">
      <c r="B18" s="27" t="s">
        <v>31</v>
      </c>
      <c r="C18" s="28">
        <v>3</v>
      </c>
      <c r="D18" s="28">
        <v>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20</v>
      </c>
      <c r="L18" s="28">
        <v>26</v>
      </c>
      <c r="M18" s="28">
        <v>0</v>
      </c>
      <c r="N18" s="28">
        <v>0</v>
      </c>
      <c r="O18" s="28">
        <v>60</v>
      </c>
      <c r="P18" s="28">
        <v>197</v>
      </c>
      <c r="Q18" s="28">
        <v>0</v>
      </c>
      <c r="R18" s="28">
        <v>0</v>
      </c>
      <c r="S18" s="28">
        <v>140</v>
      </c>
      <c r="T18" s="28">
        <v>538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9">
        <f t="shared" si="0"/>
        <v>220</v>
      </c>
      <c r="AD18" s="28">
        <f t="shared" si="0"/>
        <v>761</v>
      </c>
      <c r="AE18" s="28">
        <v>0</v>
      </c>
    </row>
    <row r="19" spans="2:31" ht="15">
      <c r="B19" s="11" t="s">
        <v>46</v>
      </c>
      <c r="C19" s="12">
        <f>SUM(C7:C18)</f>
        <v>238</v>
      </c>
      <c r="D19" s="12">
        <f t="shared" ref="D19:AE19" si="1">SUM(D7:D18)</f>
        <v>99</v>
      </c>
      <c r="E19" s="12">
        <f t="shared" si="1"/>
        <v>10053</v>
      </c>
      <c r="F19" s="12">
        <f t="shared" si="1"/>
        <v>20351</v>
      </c>
      <c r="G19" s="12">
        <f t="shared" si="1"/>
        <v>8092</v>
      </c>
      <c r="H19" s="12">
        <f t="shared" si="1"/>
        <v>16627</v>
      </c>
      <c r="I19" s="12">
        <f t="shared" si="1"/>
        <v>9918</v>
      </c>
      <c r="J19" s="12">
        <f t="shared" si="1"/>
        <v>20811</v>
      </c>
      <c r="K19" s="12">
        <f t="shared" si="1"/>
        <v>8725</v>
      </c>
      <c r="L19" s="12">
        <f t="shared" si="1"/>
        <v>18202</v>
      </c>
      <c r="M19" s="12">
        <f t="shared" si="1"/>
        <v>7805</v>
      </c>
      <c r="N19" s="12">
        <f t="shared" si="1"/>
        <v>16570</v>
      </c>
      <c r="O19" s="12">
        <f t="shared" si="1"/>
        <v>4593</v>
      </c>
      <c r="P19" s="12">
        <f t="shared" si="1"/>
        <v>12499</v>
      </c>
      <c r="Q19" s="12">
        <f t="shared" si="1"/>
        <v>7579</v>
      </c>
      <c r="R19" s="12">
        <f t="shared" si="1"/>
        <v>15100</v>
      </c>
      <c r="S19" s="12">
        <f t="shared" si="1"/>
        <v>8038</v>
      </c>
      <c r="T19" s="12">
        <f t="shared" si="1"/>
        <v>16161</v>
      </c>
      <c r="U19" s="12">
        <f t="shared" si="1"/>
        <v>7534</v>
      </c>
      <c r="V19" s="12">
        <f t="shared" si="1"/>
        <v>15282</v>
      </c>
      <c r="W19" s="12">
        <f t="shared" si="1"/>
        <v>8939</v>
      </c>
      <c r="X19" s="12">
        <f t="shared" si="1"/>
        <v>20631</v>
      </c>
      <c r="Y19" s="12">
        <f t="shared" si="1"/>
        <v>10702</v>
      </c>
      <c r="Z19" s="12">
        <f t="shared" si="1"/>
        <v>22879</v>
      </c>
      <c r="AA19" s="12">
        <f t="shared" si="1"/>
        <v>10958</v>
      </c>
      <c r="AB19" s="12">
        <f t="shared" si="1"/>
        <v>25180</v>
      </c>
      <c r="AC19" s="12">
        <f t="shared" si="1"/>
        <v>102936</v>
      </c>
      <c r="AD19" s="12">
        <f t="shared" si="1"/>
        <v>220293</v>
      </c>
      <c r="AE19" s="12">
        <f t="shared" si="1"/>
        <v>100</v>
      </c>
    </row>
  </sheetData>
  <mergeCells count="15">
    <mergeCell ref="K5:L5"/>
    <mergeCell ref="B5:B6"/>
    <mergeCell ref="C5:D5"/>
    <mergeCell ref="E5:F5"/>
    <mergeCell ref="G5:H5"/>
    <mergeCell ref="I5:J5"/>
    <mergeCell ref="Y5:Z5"/>
    <mergeCell ref="AA5:AB5"/>
    <mergeCell ref="AC5:AD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E6685-5FB6-4AA4-B169-DCDE64C56504}">
  <dimension ref="B3:AE19"/>
  <sheetViews>
    <sheetView zoomScale="85" zoomScaleNormal="85" workbookViewId="0">
      <selection activeCell="B5" sqref="B5:AE19"/>
    </sheetView>
  </sheetViews>
  <sheetFormatPr defaultRowHeight="12.75"/>
  <cols>
    <col min="2" max="2" width="22.33203125" customWidth="1"/>
    <col min="3" max="3" width="6.33203125" bestFit="1" customWidth="1"/>
    <col min="4" max="4" width="5.5" bestFit="1" customWidth="1"/>
    <col min="5" max="6" width="9.1640625" bestFit="1" customWidth="1"/>
    <col min="7" max="7" width="7.6640625" bestFit="1" customWidth="1"/>
    <col min="8" max="8" width="9.1640625" bestFit="1" customWidth="1"/>
    <col min="9" max="9" width="7.6640625" bestFit="1" customWidth="1"/>
    <col min="10" max="10" width="9.1640625" customWidth="1"/>
    <col min="11" max="11" width="7.6640625" bestFit="1" customWidth="1"/>
    <col min="12" max="12" width="9.1640625" bestFit="1" customWidth="1"/>
    <col min="13" max="13" width="8.1640625" customWidth="1"/>
    <col min="14" max="14" width="9.1640625" bestFit="1" customWidth="1"/>
    <col min="15" max="15" width="7.6640625" bestFit="1" customWidth="1"/>
    <col min="16" max="16" width="9.1640625" bestFit="1" customWidth="1"/>
    <col min="17" max="17" width="8.33203125" bestFit="1" customWidth="1"/>
    <col min="18" max="18" width="9.1640625" bestFit="1" customWidth="1"/>
    <col min="19" max="19" width="7.6640625" bestFit="1" customWidth="1"/>
    <col min="20" max="20" width="9.1640625" bestFit="1" customWidth="1"/>
    <col min="21" max="21" width="7.6640625" bestFit="1" customWidth="1"/>
    <col min="22" max="22" width="9.1640625" customWidth="1"/>
    <col min="23" max="23" width="7.6640625" bestFit="1" customWidth="1"/>
    <col min="24" max="28" width="9.1640625" bestFit="1" customWidth="1"/>
    <col min="29" max="30" width="10.83203125" bestFit="1" customWidth="1"/>
    <col min="31" max="31" width="6.83203125" customWidth="1"/>
  </cols>
  <sheetData>
    <row r="3" spans="2:31" ht="72" customHeight="1"/>
    <row r="4" spans="2:31" ht="45" customHeight="1"/>
    <row r="5" spans="2:31" ht="15.75" customHeight="1">
      <c r="B5" s="30" t="s">
        <v>0</v>
      </c>
      <c r="C5" s="31" t="s">
        <v>1</v>
      </c>
      <c r="D5" s="32"/>
      <c r="E5" s="33" t="s">
        <v>2</v>
      </c>
      <c r="F5" s="34"/>
      <c r="G5" s="33" t="s">
        <v>3</v>
      </c>
      <c r="H5" s="34"/>
      <c r="I5" s="33" t="s">
        <v>4</v>
      </c>
      <c r="J5" s="34"/>
      <c r="K5" s="30" t="s">
        <v>5</v>
      </c>
      <c r="L5" s="35"/>
      <c r="M5" s="30" t="s">
        <v>6</v>
      </c>
      <c r="N5" s="35"/>
      <c r="O5" s="33" t="s">
        <v>7</v>
      </c>
      <c r="P5" s="34"/>
      <c r="Q5" s="30" t="s">
        <v>8</v>
      </c>
      <c r="R5" s="35"/>
      <c r="S5" s="33" t="s">
        <v>9</v>
      </c>
      <c r="T5" s="34"/>
      <c r="U5" s="31" t="s">
        <v>10</v>
      </c>
      <c r="V5" s="32"/>
      <c r="W5" s="33" t="s">
        <v>11</v>
      </c>
      <c r="X5" s="34"/>
      <c r="Y5" s="31" t="s">
        <v>12</v>
      </c>
      <c r="Z5" s="32"/>
      <c r="AA5" s="31" t="s">
        <v>13</v>
      </c>
      <c r="AB5" s="32"/>
      <c r="AC5" s="36" t="s">
        <v>14</v>
      </c>
      <c r="AD5" s="37"/>
      <c r="AE5" s="38" t="s">
        <v>15</v>
      </c>
    </row>
    <row r="6" spans="2:31" ht="14.45" customHeight="1">
      <c r="B6" s="39"/>
      <c r="C6" s="38" t="s">
        <v>16</v>
      </c>
      <c r="D6" s="40" t="s">
        <v>15</v>
      </c>
      <c r="E6" s="41" t="s">
        <v>17</v>
      </c>
      <c r="F6" s="41" t="s">
        <v>18</v>
      </c>
      <c r="G6" s="38" t="s">
        <v>17</v>
      </c>
      <c r="H6" s="38" t="s">
        <v>18</v>
      </c>
      <c r="I6" s="38" t="s">
        <v>17</v>
      </c>
      <c r="J6" s="38" t="s">
        <v>18</v>
      </c>
      <c r="K6" s="38" t="s">
        <v>19</v>
      </c>
      <c r="L6" s="41" t="s">
        <v>18</v>
      </c>
      <c r="M6" s="38" t="s">
        <v>17</v>
      </c>
      <c r="N6" s="38" t="s">
        <v>18</v>
      </c>
      <c r="O6" s="38" t="s">
        <v>17</v>
      </c>
      <c r="P6" s="38" t="s">
        <v>18</v>
      </c>
      <c r="Q6" s="38" t="s">
        <v>17</v>
      </c>
      <c r="R6" s="41" t="s">
        <v>18</v>
      </c>
      <c r="S6" s="38" t="s">
        <v>17</v>
      </c>
      <c r="T6" s="38" t="s">
        <v>18</v>
      </c>
      <c r="U6" s="38" t="s">
        <v>17</v>
      </c>
      <c r="V6" s="38" t="s">
        <v>18</v>
      </c>
      <c r="W6" s="41" t="s">
        <v>17</v>
      </c>
      <c r="X6" s="42" t="s">
        <v>18</v>
      </c>
      <c r="Y6" s="38" t="s">
        <v>17</v>
      </c>
      <c r="Z6" s="38" t="s">
        <v>18</v>
      </c>
      <c r="AA6" s="38" t="s">
        <v>17</v>
      </c>
      <c r="AB6" s="38" t="s">
        <v>18</v>
      </c>
      <c r="AC6" s="43" t="s">
        <v>17</v>
      </c>
      <c r="AD6" s="38" t="s">
        <v>18</v>
      </c>
      <c r="AE6" s="38" t="s">
        <v>17</v>
      </c>
    </row>
    <row r="7" spans="2:31" ht="15">
      <c r="B7" s="46" t="s">
        <v>20</v>
      </c>
      <c r="C7" s="47">
        <v>21</v>
      </c>
      <c r="D7" s="47">
        <v>9</v>
      </c>
      <c r="E7" s="47">
        <v>1093</v>
      </c>
      <c r="F7" s="47">
        <v>1858</v>
      </c>
      <c r="G7" s="47">
        <v>1641</v>
      </c>
      <c r="H7" s="47">
        <v>2688</v>
      </c>
      <c r="I7" s="47">
        <v>860</v>
      </c>
      <c r="J7" s="47">
        <v>1478</v>
      </c>
      <c r="K7" s="47">
        <v>1592</v>
      </c>
      <c r="L7" s="47">
        <v>3044</v>
      </c>
      <c r="M7" s="47">
        <v>0</v>
      </c>
      <c r="N7" s="47">
        <v>0</v>
      </c>
      <c r="O7" s="47">
        <v>105</v>
      </c>
      <c r="P7" s="47">
        <v>154</v>
      </c>
      <c r="Q7" s="47">
        <v>1224</v>
      </c>
      <c r="R7" s="47">
        <v>2075</v>
      </c>
      <c r="S7" s="47">
        <v>687</v>
      </c>
      <c r="T7" s="47">
        <v>1124</v>
      </c>
      <c r="U7" s="47">
        <v>1760</v>
      </c>
      <c r="V7" s="47">
        <v>2744</v>
      </c>
      <c r="W7" s="47">
        <v>1631</v>
      </c>
      <c r="X7" s="47">
        <v>3881</v>
      </c>
      <c r="Y7" s="47">
        <v>3234</v>
      </c>
      <c r="Z7" s="47">
        <v>5276</v>
      </c>
      <c r="AA7" s="47">
        <v>0</v>
      </c>
      <c r="AB7" s="47">
        <v>0</v>
      </c>
      <c r="AC7" s="48">
        <f>SUM(E7,G7,I7,K7,M7,O7,Q7,S7,U7,W7,Y7,AA7)</f>
        <v>13827</v>
      </c>
      <c r="AD7" s="49">
        <f>SUM(F7,H7,J7,L7,N7,P7,R7,T7,V7,X7,Z7,AB7)</f>
        <v>24322</v>
      </c>
      <c r="AE7" s="47">
        <v>13</v>
      </c>
    </row>
    <row r="8" spans="2:31" ht="15">
      <c r="B8" s="46" t="s">
        <v>21</v>
      </c>
      <c r="C8" s="47">
        <v>49</v>
      </c>
      <c r="D8" s="47">
        <v>21</v>
      </c>
      <c r="E8" s="47">
        <v>1857</v>
      </c>
      <c r="F8" s="47">
        <v>4632</v>
      </c>
      <c r="G8" s="47">
        <v>1932</v>
      </c>
      <c r="H8" s="47">
        <v>4291</v>
      </c>
      <c r="I8" s="47">
        <v>4078</v>
      </c>
      <c r="J8" s="47">
        <v>7961</v>
      </c>
      <c r="K8" s="47">
        <v>719</v>
      </c>
      <c r="L8" s="47">
        <v>2618</v>
      </c>
      <c r="M8" s="47">
        <v>2133</v>
      </c>
      <c r="N8" s="47">
        <v>4667</v>
      </c>
      <c r="O8" s="47">
        <v>1544</v>
      </c>
      <c r="P8" s="47">
        <v>4455</v>
      </c>
      <c r="Q8" s="47">
        <v>3052</v>
      </c>
      <c r="R8" s="47">
        <v>5859</v>
      </c>
      <c r="S8" s="47">
        <v>1374</v>
      </c>
      <c r="T8" s="47">
        <v>3615</v>
      </c>
      <c r="U8" s="47">
        <v>1455</v>
      </c>
      <c r="V8" s="47">
        <v>3593</v>
      </c>
      <c r="W8" s="47">
        <v>1686</v>
      </c>
      <c r="X8" s="47">
        <v>4289</v>
      </c>
      <c r="Y8" s="47">
        <v>3956</v>
      </c>
      <c r="Z8" s="47">
        <v>8761</v>
      </c>
      <c r="AA8" s="47">
        <v>1673</v>
      </c>
      <c r="AB8" s="47">
        <v>4011</v>
      </c>
      <c r="AC8" s="48">
        <f t="shared" ref="AC8:AD18" si="0">SUM(E8,G8,I8,K8,M8,O8,Q8,S8,U8,W8,Y8,AA8)</f>
        <v>25459</v>
      </c>
      <c r="AD8" s="49">
        <f t="shared" si="0"/>
        <v>58752</v>
      </c>
      <c r="AE8" s="47">
        <v>25</v>
      </c>
    </row>
    <row r="9" spans="2:31" ht="16.5" customHeight="1">
      <c r="B9" s="46" t="s">
        <v>22</v>
      </c>
      <c r="C9" s="47">
        <v>8</v>
      </c>
      <c r="D9" s="47">
        <v>3</v>
      </c>
      <c r="E9" s="47">
        <v>468</v>
      </c>
      <c r="F9" s="47">
        <v>937</v>
      </c>
      <c r="G9" s="47">
        <v>0</v>
      </c>
      <c r="H9" s="47">
        <v>0</v>
      </c>
      <c r="I9" s="47">
        <v>1101</v>
      </c>
      <c r="J9" s="47">
        <v>1810</v>
      </c>
      <c r="K9" s="47">
        <v>725</v>
      </c>
      <c r="L9" s="47">
        <v>1281</v>
      </c>
      <c r="M9" s="47">
        <v>796</v>
      </c>
      <c r="N9" s="47">
        <v>1374</v>
      </c>
      <c r="O9" s="47">
        <v>491</v>
      </c>
      <c r="P9" s="47">
        <v>896</v>
      </c>
      <c r="Q9" s="47">
        <v>0</v>
      </c>
      <c r="R9" s="47">
        <v>0</v>
      </c>
      <c r="S9" s="47">
        <v>1214</v>
      </c>
      <c r="T9" s="47">
        <v>1964</v>
      </c>
      <c r="U9" s="47">
        <v>0</v>
      </c>
      <c r="V9" s="47">
        <v>0</v>
      </c>
      <c r="W9" s="47">
        <v>1022</v>
      </c>
      <c r="X9" s="47">
        <v>1666</v>
      </c>
      <c r="Y9" s="47">
        <v>0</v>
      </c>
      <c r="Z9" s="47">
        <v>0</v>
      </c>
      <c r="AA9" s="47">
        <v>1180</v>
      </c>
      <c r="AB9" s="47">
        <v>2060</v>
      </c>
      <c r="AC9" s="48">
        <f t="shared" si="0"/>
        <v>6997</v>
      </c>
      <c r="AD9" s="49">
        <f t="shared" si="0"/>
        <v>11988</v>
      </c>
      <c r="AE9" s="47">
        <v>7</v>
      </c>
    </row>
    <row r="10" spans="2:31" ht="15">
      <c r="B10" s="46" t="s">
        <v>23</v>
      </c>
      <c r="C10" s="47">
        <v>22</v>
      </c>
      <c r="D10" s="47">
        <v>9</v>
      </c>
      <c r="E10" s="47">
        <v>14</v>
      </c>
      <c r="F10" s="47">
        <v>130</v>
      </c>
      <c r="G10" s="47">
        <v>19</v>
      </c>
      <c r="H10" s="47">
        <v>175</v>
      </c>
      <c r="I10" s="47">
        <v>21</v>
      </c>
      <c r="J10" s="47">
        <v>197</v>
      </c>
      <c r="K10" s="47">
        <v>11</v>
      </c>
      <c r="L10" s="47">
        <v>89</v>
      </c>
      <c r="M10" s="47">
        <v>18</v>
      </c>
      <c r="N10" s="47">
        <v>220</v>
      </c>
      <c r="O10" s="47">
        <v>28</v>
      </c>
      <c r="P10" s="47">
        <v>246</v>
      </c>
      <c r="Q10" s="47">
        <v>5</v>
      </c>
      <c r="R10" s="47">
        <v>42</v>
      </c>
      <c r="S10" s="47">
        <v>60</v>
      </c>
      <c r="T10" s="47">
        <v>0</v>
      </c>
      <c r="U10" s="47">
        <v>25</v>
      </c>
      <c r="V10" s="47">
        <v>225</v>
      </c>
      <c r="W10" s="47">
        <v>43</v>
      </c>
      <c r="X10" s="47">
        <v>417</v>
      </c>
      <c r="Y10" s="47">
        <v>45</v>
      </c>
      <c r="Z10" s="47">
        <v>280</v>
      </c>
      <c r="AA10" s="47">
        <v>11</v>
      </c>
      <c r="AB10" s="47">
        <v>111</v>
      </c>
      <c r="AC10" s="48">
        <f t="shared" si="0"/>
        <v>300</v>
      </c>
      <c r="AD10" s="49">
        <f t="shared" si="0"/>
        <v>2132</v>
      </c>
      <c r="AE10" s="47">
        <v>0</v>
      </c>
    </row>
    <row r="11" spans="2:31" ht="15">
      <c r="B11" s="46" t="s">
        <v>24</v>
      </c>
      <c r="C11" s="47">
        <v>35</v>
      </c>
      <c r="D11" s="47">
        <v>15</v>
      </c>
      <c r="E11" s="47">
        <v>3516</v>
      </c>
      <c r="F11" s="47">
        <v>6318</v>
      </c>
      <c r="G11" s="47">
        <v>1631</v>
      </c>
      <c r="H11" s="47">
        <v>3393</v>
      </c>
      <c r="I11" s="47">
        <v>666</v>
      </c>
      <c r="J11" s="47">
        <v>2634</v>
      </c>
      <c r="K11" s="47">
        <v>2338</v>
      </c>
      <c r="L11" s="47">
        <v>3896</v>
      </c>
      <c r="M11" s="47">
        <v>2144</v>
      </c>
      <c r="N11" s="47">
        <v>4307</v>
      </c>
      <c r="O11" s="47">
        <v>683</v>
      </c>
      <c r="P11" s="47">
        <v>1884</v>
      </c>
      <c r="Q11" s="47">
        <v>142</v>
      </c>
      <c r="R11" s="47">
        <v>513</v>
      </c>
      <c r="S11" s="47">
        <v>927</v>
      </c>
      <c r="T11" s="47">
        <v>1858</v>
      </c>
      <c r="U11" s="47">
        <v>623</v>
      </c>
      <c r="V11" s="47">
        <v>1833</v>
      </c>
      <c r="W11" s="47">
        <v>1417</v>
      </c>
      <c r="X11" s="47">
        <v>3262</v>
      </c>
      <c r="Y11" s="47">
        <v>330</v>
      </c>
      <c r="Z11" s="47">
        <v>1227</v>
      </c>
      <c r="AA11" s="47">
        <v>2688</v>
      </c>
      <c r="AB11" s="47">
        <v>4962</v>
      </c>
      <c r="AC11" s="48">
        <f t="shared" si="0"/>
        <v>17105</v>
      </c>
      <c r="AD11" s="49">
        <f t="shared" si="0"/>
        <v>36087</v>
      </c>
      <c r="AE11" s="47">
        <v>17</v>
      </c>
    </row>
    <row r="12" spans="2:31" ht="15">
      <c r="B12" s="46" t="s">
        <v>25</v>
      </c>
      <c r="C12" s="47">
        <v>14</v>
      </c>
      <c r="D12" s="47">
        <v>6</v>
      </c>
      <c r="E12" s="47">
        <v>234</v>
      </c>
      <c r="F12" s="47">
        <v>629</v>
      </c>
      <c r="G12" s="47">
        <v>142</v>
      </c>
      <c r="H12" s="47">
        <v>175</v>
      </c>
      <c r="I12" s="47">
        <v>0</v>
      </c>
      <c r="J12" s="47">
        <v>0</v>
      </c>
      <c r="K12" s="47">
        <v>0</v>
      </c>
      <c r="L12" s="47">
        <v>0</v>
      </c>
      <c r="M12" s="47">
        <v>23</v>
      </c>
      <c r="N12" s="47">
        <v>32</v>
      </c>
      <c r="O12" s="47">
        <v>279</v>
      </c>
      <c r="P12" s="47">
        <v>1321</v>
      </c>
      <c r="Q12" s="47">
        <v>511</v>
      </c>
      <c r="R12" s="47">
        <v>945</v>
      </c>
      <c r="S12" s="47">
        <v>543</v>
      </c>
      <c r="T12" s="47">
        <v>833</v>
      </c>
      <c r="U12" s="47">
        <v>1002</v>
      </c>
      <c r="V12" s="47">
        <v>1626</v>
      </c>
      <c r="W12" s="47">
        <v>503</v>
      </c>
      <c r="X12" s="47">
        <v>618</v>
      </c>
      <c r="Y12" s="47">
        <v>155</v>
      </c>
      <c r="Z12" s="47">
        <v>118</v>
      </c>
      <c r="AA12" s="47">
        <v>51</v>
      </c>
      <c r="AB12" s="47">
        <v>119</v>
      </c>
      <c r="AC12" s="48">
        <f t="shared" si="0"/>
        <v>3443</v>
      </c>
      <c r="AD12" s="49">
        <f>SUM(F12,H12,J12,L12,N12,P12,R12,T12,V12,X12,Z12,AB12)</f>
        <v>6416</v>
      </c>
      <c r="AE12" s="47">
        <v>3</v>
      </c>
    </row>
    <row r="13" spans="2:31" ht="15">
      <c r="B13" s="46" t="s">
        <v>26</v>
      </c>
      <c r="C13" s="47">
        <v>31</v>
      </c>
      <c r="D13" s="47">
        <v>13</v>
      </c>
      <c r="E13" s="47">
        <v>663</v>
      </c>
      <c r="F13" s="47">
        <v>853</v>
      </c>
      <c r="G13" s="47">
        <v>575</v>
      </c>
      <c r="H13" s="47">
        <v>1340</v>
      </c>
      <c r="I13" s="47">
        <v>960</v>
      </c>
      <c r="J13" s="47">
        <v>2120</v>
      </c>
      <c r="K13" s="47">
        <v>817</v>
      </c>
      <c r="L13" s="47">
        <v>2028</v>
      </c>
      <c r="M13" s="47">
        <v>253</v>
      </c>
      <c r="N13" s="47">
        <v>796</v>
      </c>
      <c r="O13" s="47">
        <v>163</v>
      </c>
      <c r="P13" s="47">
        <v>566</v>
      </c>
      <c r="Q13" s="47">
        <v>1032</v>
      </c>
      <c r="R13" s="47">
        <v>2230</v>
      </c>
      <c r="S13" s="47">
        <v>0</v>
      </c>
      <c r="T13" s="47">
        <v>0</v>
      </c>
      <c r="U13" s="47">
        <v>618</v>
      </c>
      <c r="V13" s="47">
        <v>1292</v>
      </c>
      <c r="W13" s="47">
        <v>415</v>
      </c>
      <c r="X13" s="47">
        <v>1640</v>
      </c>
      <c r="Y13" s="47">
        <v>1218</v>
      </c>
      <c r="Z13" s="47">
        <v>2952</v>
      </c>
      <c r="AA13" s="47">
        <v>1210</v>
      </c>
      <c r="AB13" s="47">
        <v>3547</v>
      </c>
      <c r="AC13" s="48">
        <f t="shared" si="0"/>
        <v>7924</v>
      </c>
      <c r="AD13" s="49">
        <f t="shared" si="0"/>
        <v>19364</v>
      </c>
      <c r="AE13" s="47">
        <v>8</v>
      </c>
    </row>
    <row r="14" spans="2:31" ht="15">
      <c r="B14" s="46" t="s">
        <v>27</v>
      </c>
      <c r="C14" s="47">
        <v>27</v>
      </c>
      <c r="D14" s="47">
        <v>11</v>
      </c>
      <c r="E14" s="47">
        <v>737</v>
      </c>
      <c r="F14" s="47">
        <v>1716</v>
      </c>
      <c r="G14" s="47">
        <v>2052</v>
      </c>
      <c r="H14" s="47">
        <v>4153</v>
      </c>
      <c r="I14" s="47">
        <v>1830</v>
      </c>
      <c r="J14" s="47">
        <v>3674</v>
      </c>
      <c r="K14" s="47">
        <v>2324</v>
      </c>
      <c r="L14" s="47">
        <v>4500</v>
      </c>
      <c r="M14" s="47">
        <v>1826</v>
      </c>
      <c r="N14" s="47">
        <v>3721</v>
      </c>
      <c r="O14" s="47">
        <v>776</v>
      </c>
      <c r="P14" s="47">
        <v>1426</v>
      </c>
      <c r="Q14" s="47">
        <v>1596</v>
      </c>
      <c r="R14" s="47">
        <v>3404</v>
      </c>
      <c r="S14" s="47">
        <v>2197</v>
      </c>
      <c r="T14" s="47">
        <v>4874</v>
      </c>
      <c r="U14" s="47">
        <v>1268</v>
      </c>
      <c r="V14" s="47">
        <v>2439</v>
      </c>
      <c r="W14" s="47">
        <v>1830</v>
      </c>
      <c r="X14" s="47">
        <v>3813</v>
      </c>
      <c r="Y14" s="47">
        <v>1563</v>
      </c>
      <c r="Z14" s="47">
        <v>3718</v>
      </c>
      <c r="AA14" s="47">
        <v>3687</v>
      </c>
      <c r="AB14" s="47">
        <v>7677</v>
      </c>
      <c r="AC14" s="48">
        <f t="shared" si="0"/>
        <v>21686</v>
      </c>
      <c r="AD14" s="49">
        <f t="shared" si="0"/>
        <v>45115</v>
      </c>
      <c r="AE14" s="47">
        <v>21</v>
      </c>
    </row>
    <row r="15" spans="2:31" ht="15">
      <c r="B15" s="46" t="s">
        <v>28</v>
      </c>
      <c r="C15" s="47">
        <v>12</v>
      </c>
      <c r="D15" s="47">
        <v>5</v>
      </c>
      <c r="E15" s="47">
        <v>1432</v>
      </c>
      <c r="F15" s="47">
        <v>3017</v>
      </c>
      <c r="G15" s="47">
        <v>54</v>
      </c>
      <c r="H15" s="47">
        <v>178</v>
      </c>
      <c r="I15" s="47">
        <v>264</v>
      </c>
      <c r="J15" s="47">
        <v>567</v>
      </c>
      <c r="K15" s="47">
        <v>136</v>
      </c>
      <c r="L15" s="47">
        <v>618</v>
      </c>
      <c r="M15" s="47">
        <v>521</v>
      </c>
      <c r="N15" s="47">
        <v>1093</v>
      </c>
      <c r="O15" s="47">
        <v>435</v>
      </c>
      <c r="P15" s="47">
        <v>1245</v>
      </c>
      <c r="Q15" s="47">
        <v>0</v>
      </c>
      <c r="R15" s="47">
        <v>0</v>
      </c>
      <c r="S15" s="47">
        <v>67</v>
      </c>
      <c r="T15" s="47">
        <v>191</v>
      </c>
      <c r="U15" s="47">
        <v>732</v>
      </c>
      <c r="V15" s="47">
        <v>1383</v>
      </c>
      <c r="W15" s="47">
        <v>361</v>
      </c>
      <c r="X15" s="47">
        <v>933</v>
      </c>
      <c r="Y15" s="47">
        <v>133</v>
      </c>
      <c r="Z15" s="47">
        <v>357</v>
      </c>
      <c r="AA15" s="47">
        <v>100</v>
      </c>
      <c r="AB15" s="47">
        <v>416</v>
      </c>
      <c r="AC15" s="48">
        <f t="shared" si="0"/>
        <v>4235</v>
      </c>
      <c r="AD15" s="49">
        <f t="shared" si="0"/>
        <v>9998</v>
      </c>
      <c r="AE15" s="47">
        <v>4</v>
      </c>
    </row>
    <row r="16" spans="2:31" ht="13.5" customHeight="1">
      <c r="B16" s="46" t="s">
        <v>29</v>
      </c>
      <c r="C16" s="47">
        <v>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57</v>
      </c>
      <c r="J16" s="47">
        <v>125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8">
        <f t="shared" si="0"/>
        <v>57</v>
      </c>
      <c r="AD16" s="49">
        <f t="shared" si="0"/>
        <v>125</v>
      </c>
      <c r="AE16" s="47">
        <v>0</v>
      </c>
    </row>
    <row r="17" spans="2:31" ht="15">
      <c r="B17" s="46" t="s">
        <v>30</v>
      </c>
      <c r="C17" s="47">
        <v>15</v>
      </c>
      <c r="D17" s="47">
        <v>6</v>
      </c>
      <c r="E17" s="47">
        <v>39</v>
      </c>
      <c r="F17" s="47">
        <v>261</v>
      </c>
      <c r="G17" s="47">
        <v>46</v>
      </c>
      <c r="H17" s="47">
        <v>234</v>
      </c>
      <c r="I17" s="47">
        <v>81</v>
      </c>
      <c r="J17" s="47">
        <v>245</v>
      </c>
      <c r="K17" s="47">
        <v>43</v>
      </c>
      <c r="L17" s="47">
        <v>102</v>
      </c>
      <c r="M17" s="47">
        <v>91</v>
      </c>
      <c r="N17" s="47">
        <v>360</v>
      </c>
      <c r="O17" s="47">
        <v>29</v>
      </c>
      <c r="P17" s="47">
        <v>109</v>
      </c>
      <c r="Q17" s="47">
        <v>17</v>
      </c>
      <c r="R17" s="47">
        <v>32</v>
      </c>
      <c r="S17" s="47">
        <v>829</v>
      </c>
      <c r="T17" s="47">
        <v>1164</v>
      </c>
      <c r="U17" s="47">
        <v>51</v>
      </c>
      <c r="V17" s="47">
        <v>147</v>
      </c>
      <c r="W17" s="47">
        <v>31</v>
      </c>
      <c r="X17" s="47">
        <v>112</v>
      </c>
      <c r="Y17" s="47">
        <v>68</v>
      </c>
      <c r="Z17" s="47">
        <v>190</v>
      </c>
      <c r="AA17" s="47">
        <v>358</v>
      </c>
      <c r="AB17" s="47">
        <v>2277</v>
      </c>
      <c r="AC17" s="48">
        <f t="shared" si="0"/>
        <v>1683</v>
      </c>
      <c r="AD17" s="49">
        <f t="shared" si="0"/>
        <v>5233</v>
      </c>
      <c r="AE17" s="47">
        <v>2</v>
      </c>
    </row>
    <row r="18" spans="2:31" ht="18.75" customHeight="1">
      <c r="B18" s="46" t="s">
        <v>31</v>
      </c>
      <c r="C18" s="47">
        <v>3</v>
      </c>
      <c r="D18" s="47">
        <v>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20</v>
      </c>
      <c r="L18" s="47">
        <v>26</v>
      </c>
      <c r="M18" s="47">
        <v>0</v>
      </c>
      <c r="N18" s="47">
        <v>0</v>
      </c>
      <c r="O18" s="47">
        <v>60</v>
      </c>
      <c r="P18" s="47">
        <v>197</v>
      </c>
      <c r="Q18" s="47">
        <v>0</v>
      </c>
      <c r="R18" s="47">
        <v>0</v>
      </c>
      <c r="S18" s="47">
        <v>140</v>
      </c>
      <c r="T18" s="47">
        <v>538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8">
        <f t="shared" si="0"/>
        <v>220</v>
      </c>
      <c r="AD18" s="49">
        <f t="shared" si="0"/>
        <v>761</v>
      </c>
      <c r="AE18" s="47">
        <v>0</v>
      </c>
    </row>
    <row r="19" spans="2:31" ht="15.75">
      <c r="B19" s="44" t="s">
        <v>46</v>
      </c>
      <c r="C19" s="45">
        <f>SUM(C7:C18)</f>
        <v>238</v>
      </c>
      <c r="D19" s="45">
        <f t="shared" ref="D19:AE19" si="1">SUM(D7:D18)</f>
        <v>99</v>
      </c>
      <c r="E19" s="45">
        <f t="shared" si="1"/>
        <v>10053</v>
      </c>
      <c r="F19" s="45">
        <f t="shared" si="1"/>
        <v>20351</v>
      </c>
      <c r="G19" s="45">
        <f t="shared" si="1"/>
        <v>8092</v>
      </c>
      <c r="H19" s="45">
        <f t="shared" si="1"/>
        <v>16627</v>
      </c>
      <c r="I19" s="45">
        <f t="shared" si="1"/>
        <v>9918</v>
      </c>
      <c r="J19" s="45">
        <f t="shared" si="1"/>
        <v>20811</v>
      </c>
      <c r="K19" s="45">
        <f t="shared" si="1"/>
        <v>8725</v>
      </c>
      <c r="L19" s="45">
        <f t="shared" si="1"/>
        <v>18202</v>
      </c>
      <c r="M19" s="45">
        <f t="shared" si="1"/>
        <v>7805</v>
      </c>
      <c r="N19" s="45">
        <f t="shared" si="1"/>
        <v>16570</v>
      </c>
      <c r="O19" s="45">
        <f t="shared" si="1"/>
        <v>4593</v>
      </c>
      <c r="P19" s="45">
        <f t="shared" si="1"/>
        <v>12499</v>
      </c>
      <c r="Q19" s="45">
        <f t="shared" si="1"/>
        <v>7579</v>
      </c>
      <c r="R19" s="45">
        <f t="shared" si="1"/>
        <v>15100</v>
      </c>
      <c r="S19" s="45">
        <f t="shared" si="1"/>
        <v>8038</v>
      </c>
      <c r="T19" s="45">
        <f t="shared" si="1"/>
        <v>16161</v>
      </c>
      <c r="U19" s="45">
        <f t="shared" si="1"/>
        <v>7534</v>
      </c>
      <c r="V19" s="45">
        <f t="shared" si="1"/>
        <v>15282</v>
      </c>
      <c r="W19" s="45">
        <f t="shared" si="1"/>
        <v>8939</v>
      </c>
      <c r="X19" s="45">
        <f t="shared" si="1"/>
        <v>20631</v>
      </c>
      <c r="Y19" s="45">
        <f t="shared" si="1"/>
        <v>10702</v>
      </c>
      <c r="Z19" s="45">
        <f t="shared" si="1"/>
        <v>22879</v>
      </c>
      <c r="AA19" s="45">
        <f t="shared" si="1"/>
        <v>10958</v>
      </c>
      <c r="AB19" s="45">
        <f t="shared" si="1"/>
        <v>25180</v>
      </c>
      <c r="AC19" s="45">
        <f t="shared" si="1"/>
        <v>102936</v>
      </c>
      <c r="AD19" s="45">
        <f t="shared" si="1"/>
        <v>220293</v>
      </c>
      <c r="AE19" s="45">
        <f t="shared" si="1"/>
        <v>100</v>
      </c>
    </row>
  </sheetData>
  <mergeCells count="15">
    <mergeCell ref="K5:L5"/>
    <mergeCell ref="B5:B6"/>
    <mergeCell ref="C5:D5"/>
    <mergeCell ref="E5:F5"/>
    <mergeCell ref="G5:H5"/>
    <mergeCell ref="I5:J5"/>
    <mergeCell ref="Y5:Z5"/>
    <mergeCell ref="AA5:AB5"/>
    <mergeCell ref="AC5:AD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D3C23-209B-4EFA-8B4D-78D7052D1BE0}">
  <dimension ref="B3:AE35"/>
  <sheetViews>
    <sheetView topLeftCell="A4" workbookViewId="0">
      <selection activeCell="AD7" sqref="AD7:AD18"/>
    </sheetView>
  </sheetViews>
  <sheetFormatPr defaultRowHeight="12.75"/>
  <cols>
    <col min="2" max="2" width="22.33203125" customWidth="1"/>
    <col min="3" max="3" width="9.6640625" customWidth="1"/>
    <col min="4" max="4" width="4.6640625" customWidth="1"/>
    <col min="5" max="5" width="8" customWidth="1"/>
    <col min="6" max="6" width="9" bestFit="1" customWidth="1"/>
    <col min="7" max="7" width="7.5" customWidth="1"/>
    <col min="8" max="8" width="9" bestFit="1" customWidth="1"/>
    <col min="9" max="9" width="7" customWidth="1"/>
    <col min="10" max="10" width="9.1640625" customWidth="1"/>
    <col min="11" max="11" width="7.83203125" customWidth="1"/>
    <col min="12" max="12" width="9.83203125" customWidth="1"/>
    <col min="13" max="13" width="8.1640625" customWidth="1"/>
    <col min="14" max="14" width="8.5" customWidth="1"/>
    <col min="15" max="15" width="7.5" bestFit="1" customWidth="1"/>
    <col min="16" max="16" width="9" bestFit="1" customWidth="1"/>
    <col min="17" max="17" width="8.5" customWidth="1"/>
    <col min="18" max="18" width="9" bestFit="1" customWidth="1"/>
    <col min="19" max="19" width="7.5" bestFit="1" customWidth="1"/>
    <col min="20" max="20" width="9" bestFit="1" customWidth="1"/>
    <col min="21" max="21" width="7.5" bestFit="1" customWidth="1"/>
    <col min="22" max="22" width="9" bestFit="1" customWidth="1"/>
    <col min="23" max="23" width="7.5" bestFit="1" customWidth="1"/>
    <col min="24" max="28" width="9" bestFit="1" customWidth="1"/>
    <col min="29" max="30" width="10.5" bestFit="1" customWidth="1"/>
    <col min="31" max="31" width="6.83203125" customWidth="1"/>
  </cols>
  <sheetData>
    <row r="3" spans="2:31" ht="72" customHeight="1"/>
    <row r="4" spans="2:31" ht="45" customHeight="1"/>
    <row r="5" spans="2:31" ht="15.75" customHeight="1">
      <c r="B5" s="30" t="s">
        <v>0</v>
      </c>
      <c r="C5" s="31" t="s">
        <v>1</v>
      </c>
      <c r="D5" s="32"/>
      <c r="E5" s="33" t="s">
        <v>2</v>
      </c>
      <c r="F5" s="34"/>
      <c r="G5" s="33" t="s">
        <v>3</v>
      </c>
      <c r="H5" s="34"/>
      <c r="I5" s="33" t="s">
        <v>4</v>
      </c>
      <c r="J5" s="34"/>
      <c r="K5" s="30" t="s">
        <v>5</v>
      </c>
      <c r="L5" s="35"/>
      <c r="M5" s="30" t="s">
        <v>6</v>
      </c>
      <c r="N5" s="35"/>
      <c r="O5" s="33" t="s">
        <v>7</v>
      </c>
      <c r="P5" s="34"/>
      <c r="Q5" s="30" t="s">
        <v>8</v>
      </c>
      <c r="R5" s="35"/>
      <c r="S5" s="33" t="s">
        <v>9</v>
      </c>
      <c r="T5" s="34"/>
      <c r="U5" s="31" t="s">
        <v>10</v>
      </c>
      <c r="V5" s="32"/>
      <c r="W5" s="33" t="s">
        <v>11</v>
      </c>
      <c r="X5" s="34"/>
      <c r="Y5" s="31" t="s">
        <v>12</v>
      </c>
      <c r="Z5" s="32"/>
      <c r="AA5" s="31" t="s">
        <v>13</v>
      </c>
      <c r="AB5" s="32"/>
      <c r="AC5" s="36" t="s">
        <v>14</v>
      </c>
      <c r="AD5" s="37"/>
      <c r="AE5" s="38" t="s">
        <v>15</v>
      </c>
    </row>
    <row r="6" spans="2:31" ht="14.45" customHeight="1">
      <c r="B6" s="39"/>
      <c r="C6" s="38" t="s">
        <v>16</v>
      </c>
      <c r="D6" s="40" t="s">
        <v>15</v>
      </c>
      <c r="E6" s="41" t="s">
        <v>17</v>
      </c>
      <c r="F6" s="41" t="s">
        <v>18</v>
      </c>
      <c r="G6" s="38" t="s">
        <v>17</v>
      </c>
      <c r="H6" s="38" t="s">
        <v>18</v>
      </c>
      <c r="I6" s="38" t="s">
        <v>17</v>
      </c>
      <c r="J6" s="38" t="s">
        <v>18</v>
      </c>
      <c r="K6" s="38" t="s">
        <v>19</v>
      </c>
      <c r="L6" s="41" t="s">
        <v>18</v>
      </c>
      <c r="M6" s="38" t="s">
        <v>17</v>
      </c>
      <c r="N6" s="38" t="s">
        <v>18</v>
      </c>
      <c r="O6" s="38" t="s">
        <v>17</v>
      </c>
      <c r="P6" s="38" t="s">
        <v>18</v>
      </c>
      <c r="Q6" s="38" t="s">
        <v>17</v>
      </c>
      <c r="R6" s="41" t="s">
        <v>18</v>
      </c>
      <c r="S6" s="38" t="s">
        <v>17</v>
      </c>
      <c r="T6" s="38" t="s">
        <v>18</v>
      </c>
      <c r="U6" s="38" t="s">
        <v>17</v>
      </c>
      <c r="V6" s="38" t="s">
        <v>18</v>
      </c>
      <c r="W6" s="41" t="s">
        <v>17</v>
      </c>
      <c r="X6" s="42" t="s">
        <v>18</v>
      </c>
      <c r="Y6" s="38" t="s">
        <v>17</v>
      </c>
      <c r="Z6" s="38" t="s">
        <v>18</v>
      </c>
      <c r="AA6" s="38" t="s">
        <v>17</v>
      </c>
      <c r="AB6" s="38" t="s">
        <v>18</v>
      </c>
      <c r="AC6" s="43" t="s">
        <v>17</v>
      </c>
      <c r="AD6" s="38" t="s">
        <v>18</v>
      </c>
      <c r="AE6" s="38" t="s">
        <v>17</v>
      </c>
    </row>
    <row r="7" spans="2:31" ht="15">
      <c r="B7" s="46" t="s">
        <v>20</v>
      </c>
      <c r="C7" s="50">
        <v>21</v>
      </c>
      <c r="D7" s="50">
        <v>9</v>
      </c>
      <c r="E7" s="50">
        <v>1093</v>
      </c>
      <c r="F7" s="50">
        <v>1858</v>
      </c>
      <c r="G7" s="50">
        <v>1641</v>
      </c>
      <c r="H7" s="50">
        <v>2688</v>
      </c>
      <c r="I7" s="50">
        <v>860</v>
      </c>
      <c r="J7" s="50">
        <v>1478</v>
      </c>
      <c r="K7" s="50">
        <v>1592</v>
      </c>
      <c r="L7" s="50">
        <v>3044</v>
      </c>
      <c r="M7" s="50">
        <v>0</v>
      </c>
      <c r="N7" s="50">
        <v>0</v>
      </c>
      <c r="O7" s="50">
        <v>105</v>
      </c>
      <c r="P7" s="50">
        <v>154</v>
      </c>
      <c r="Q7" s="50">
        <v>1224</v>
      </c>
      <c r="R7" s="50">
        <v>2075</v>
      </c>
      <c r="S7" s="50">
        <v>687</v>
      </c>
      <c r="T7" s="50">
        <v>1124</v>
      </c>
      <c r="U7" s="50">
        <v>1760</v>
      </c>
      <c r="V7" s="50">
        <v>2744</v>
      </c>
      <c r="W7" s="50">
        <v>1631</v>
      </c>
      <c r="X7" s="50">
        <v>3881</v>
      </c>
      <c r="Y7" s="50">
        <v>3234</v>
      </c>
      <c r="Z7" s="50">
        <v>5276</v>
      </c>
      <c r="AA7" s="50">
        <v>0</v>
      </c>
      <c r="AB7" s="50">
        <v>0</v>
      </c>
      <c r="AC7" s="51">
        <f>SUM(E7,G7,I7,K7,M7,O7,Q7,S7,U7,W7,Y7,AA7)</f>
        <v>13827</v>
      </c>
      <c r="AD7" s="51">
        <f>SUM(F7,H7,J7,L7,N7,P7,R7,T7,V7,X7,Z7,AB7)</f>
        <v>24322</v>
      </c>
      <c r="AE7" s="50">
        <v>13</v>
      </c>
    </row>
    <row r="8" spans="2:31" ht="15">
      <c r="B8" s="46" t="s">
        <v>21</v>
      </c>
      <c r="C8" s="50">
        <v>49</v>
      </c>
      <c r="D8" s="50">
        <v>21</v>
      </c>
      <c r="E8" s="50">
        <v>1857</v>
      </c>
      <c r="F8" s="50">
        <v>4632</v>
      </c>
      <c r="G8" s="50">
        <v>1932</v>
      </c>
      <c r="H8" s="50">
        <v>4291</v>
      </c>
      <c r="I8" s="50">
        <v>4078</v>
      </c>
      <c r="J8" s="50">
        <v>7961</v>
      </c>
      <c r="K8" s="50">
        <v>719</v>
      </c>
      <c r="L8" s="50">
        <v>2618</v>
      </c>
      <c r="M8" s="50">
        <v>2133</v>
      </c>
      <c r="N8" s="50">
        <v>4667</v>
      </c>
      <c r="O8" s="50">
        <v>1544</v>
      </c>
      <c r="P8" s="50">
        <v>4455</v>
      </c>
      <c r="Q8" s="50">
        <v>3052</v>
      </c>
      <c r="R8" s="50">
        <v>5859</v>
      </c>
      <c r="S8" s="50">
        <v>1374</v>
      </c>
      <c r="T8" s="50">
        <v>3615</v>
      </c>
      <c r="U8" s="50">
        <v>1455</v>
      </c>
      <c r="V8" s="50">
        <v>3593</v>
      </c>
      <c r="W8" s="50">
        <v>1686</v>
      </c>
      <c r="X8" s="50">
        <v>4289</v>
      </c>
      <c r="Y8" s="50">
        <v>3956</v>
      </c>
      <c r="Z8" s="50">
        <v>8761</v>
      </c>
      <c r="AA8" s="50">
        <v>1673</v>
      </c>
      <c r="AB8" s="50">
        <v>4011</v>
      </c>
      <c r="AC8" s="51">
        <f t="shared" ref="AC8:AD18" si="0">SUM(E8,G8,I8,K8,M8,O8,Q8,S8,U8,W8,Y8,AA8)</f>
        <v>25459</v>
      </c>
      <c r="AD8" s="51">
        <f t="shared" si="0"/>
        <v>58752</v>
      </c>
      <c r="AE8" s="50">
        <v>25</v>
      </c>
    </row>
    <row r="9" spans="2:31" ht="15">
      <c r="B9" s="46" t="s">
        <v>22</v>
      </c>
      <c r="C9" s="50">
        <v>8</v>
      </c>
      <c r="D9" s="50">
        <v>3</v>
      </c>
      <c r="E9" s="50">
        <v>468</v>
      </c>
      <c r="F9" s="50">
        <v>937</v>
      </c>
      <c r="G9" s="50">
        <v>0</v>
      </c>
      <c r="H9" s="50">
        <v>0</v>
      </c>
      <c r="I9" s="50">
        <v>1101</v>
      </c>
      <c r="J9" s="50">
        <v>1810</v>
      </c>
      <c r="K9" s="50">
        <v>725</v>
      </c>
      <c r="L9" s="50">
        <v>1281</v>
      </c>
      <c r="M9" s="50">
        <v>796</v>
      </c>
      <c r="N9" s="50">
        <v>1374</v>
      </c>
      <c r="O9" s="50">
        <v>491</v>
      </c>
      <c r="P9" s="50">
        <v>896</v>
      </c>
      <c r="Q9" s="50">
        <v>0</v>
      </c>
      <c r="R9" s="50">
        <v>0</v>
      </c>
      <c r="S9" s="50">
        <v>1214</v>
      </c>
      <c r="T9" s="50">
        <v>1964</v>
      </c>
      <c r="U9" s="50">
        <v>0</v>
      </c>
      <c r="V9" s="50">
        <v>0</v>
      </c>
      <c r="W9" s="50">
        <v>1022</v>
      </c>
      <c r="X9" s="50">
        <v>1666</v>
      </c>
      <c r="Y9" s="50">
        <v>0</v>
      </c>
      <c r="Z9" s="50">
        <v>0</v>
      </c>
      <c r="AA9" s="50">
        <v>1180</v>
      </c>
      <c r="AB9" s="50">
        <v>2060</v>
      </c>
      <c r="AC9" s="51">
        <f t="shared" si="0"/>
        <v>6997</v>
      </c>
      <c r="AD9" s="51">
        <f t="shared" si="0"/>
        <v>11988</v>
      </c>
      <c r="AE9" s="50">
        <v>7</v>
      </c>
    </row>
    <row r="10" spans="2:31" ht="15">
      <c r="B10" s="46" t="s">
        <v>23</v>
      </c>
      <c r="C10" s="50">
        <v>22</v>
      </c>
      <c r="D10" s="50">
        <v>9</v>
      </c>
      <c r="E10" s="50">
        <v>14</v>
      </c>
      <c r="F10" s="50">
        <v>130</v>
      </c>
      <c r="G10" s="50">
        <v>19</v>
      </c>
      <c r="H10" s="50">
        <v>175</v>
      </c>
      <c r="I10" s="50">
        <v>21</v>
      </c>
      <c r="J10" s="50">
        <v>197</v>
      </c>
      <c r="K10" s="50">
        <v>11</v>
      </c>
      <c r="L10" s="50">
        <v>89</v>
      </c>
      <c r="M10" s="50">
        <v>18</v>
      </c>
      <c r="N10" s="50">
        <v>220</v>
      </c>
      <c r="O10" s="50">
        <v>28</v>
      </c>
      <c r="P10" s="50">
        <v>246</v>
      </c>
      <c r="Q10" s="50">
        <v>5</v>
      </c>
      <c r="R10" s="50">
        <v>42</v>
      </c>
      <c r="S10" s="50">
        <v>60</v>
      </c>
      <c r="T10" s="50">
        <v>0</v>
      </c>
      <c r="U10" s="50">
        <v>25</v>
      </c>
      <c r="V10" s="50">
        <v>225</v>
      </c>
      <c r="W10" s="50">
        <v>43</v>
      </c>
      <c r="X10" s="50">
        <v>417</v>
      </c>
      <c r="Y10" s="50">
        <v>45</v>
      </c>
      <c r="Z10" s="50">
        <v>280</v>
      </c>
      <c r="AA10" s="50">
        <v>11</v>
      </c>
      <c r="AB10" s="50">
        <v>111</v>
      </c>
      <c r="AC10" s="51">
        <f t="shared" si="0"/>
        <v>300</v>
      </c>
      <c r="AD10" s="51">
        <f t="shared" si="0"/>
        <v>2132</v>
      </c>
      <c r="AE10" s="50">
        <v>0</v>
      </c>
    </row>
    <row r="11" spans="2:31" ht="15">
      <c r="B11" s="46" t="s">
        <v>24</v>
      </c>
      <c r="C11" s="50">
        <v>35</v>
      </c>
      <c r="D11" s="50">
        <v>15</v>
      </c>
      <c r="E11" s="50">
        <v>3516</v>
      </c>
      <c r="F11" s="50">
        <v>6318</v>
      </c>
      <c r="G11" s="50">
        <v>1631</v>
      </c>
      <c r="H11" s="50">
        <v>3393</v>
      </c>
      <c r="I11" s="50">
        <v>666</v>
      </c>
      <c r="J11" s="50">
        <v>2634</v>
      </c>
      <c r="K11" s="50">
        <v>2338</v>
      </c>
      <c r="L11" s="50">
        <v>3896</v>
      </c>
      <c r="M11" s="50">
        <v>2144</v>
      </c>
      <c r="N11" s="50">
        <v>4307</v>
      </c>
      <c r="O11" s="50">
        <v>683</v>
      </c>
      <c r="P11" s="50">
        <v>1884</v>
      </c>
      <c r="Q11" s="50">
        <v>142</v>
      </c>
      <c r="R11" s="50">
        <v>513</v>
      </c>
      <c r="S11" s="50">
        <v>927</v>
      </c>
      <c r="T11" s="50">
        <v>1858</v>
      </c>
      <c r="U11" s="50">
        <v>623</v>
      </c>
      <c r="V11" s="50">
        <v>1833</v>
      </c>
      <c r="W11" s="50">
        <v>1417</v>
      </c>
      <c r="X11" s="50">
        <v>3262</v>
      </c>
      <c r="Y11" s="50">
        <v>330</v>
      </c>
      <c r="Z11" s="50">
        <v>1227</v>
      </c>
      <c r="AA11" s="50">
        <v>2688</v>
      </c>
      <c r="AB11" s="50">
        <v>4962</v>
      </c>
      <c r="AC11" s="51">
        <f t="shared" si="0"/>
        <v>17105</v>
      </c>
      <c r="AD11" s="51">
        <f t="shared" si="0"/>
        <v>36087</v>
      </c>
      <c r="AE11" s="50">
        <v>17</v>
      </c>
    </row>
    <row r="12" spans="2:31" ht="15">
      <c r="B12" s="46" t="s">
        <v>25</v>
      </c>
      <c r="C12" s="50">
        <v>14</v>
      </c>
      <c r="D12" s="50">
        <v>6</v>
      </c>
      <c r="E12" s="50">
        <v>234</v>
      </c>
      <c r="F12" s="50">
        <v>629</v>
      </c>
      <c r="G12" s="50">
        <v>142</v>
      </c>
      <c r="H12" s="50">
        <v>175</v>
      </c>
      <c r="I12" s="50">
        <v>0</v>
      </c>
      <c r="J12" s="50">
        <v>0</v>
      </c>
      <c r="K12" s="50">
        <v>0</v>
      </c>
      <c r="L12" s="50">
        <v>0</v>
      </c>
      <c r="M12" s="50">
        <v>23</v>
      </c>
      <c r="N12" s="50">
        <v>32</v>
      </c>
      <c r="O12" s="50">
        <v>279</v>
      </c>
      <c r="P12" s="50">
        <v>1321</v>
      </c>
      <c r="Q12" s="50">
        <v>511</v>
      </c>
      <c r="R12" s="50">
        <v>945</v>
      </c>
      <c r="S12" s="50">
        <v>543</v>
      </c>
      <c r="T12" s="50">
        <v>833</v>
      </c>
      <c r="U12" s="50">
        <v>1002</v>
      </c>
      <c r="V12" s="50">
        <v>1626</v>
      </c>
      <c r="W12" s="50">
        <v>503</v>
      </c>
      <c r="X12" s="50">
        <v>618</v>
      </c>
      <c r="Y12" s="50">
        <v>155</v>
      </c>
      <c r="Z12" s="50">
        <v>118</v>
      </c>
      <c r="AA12" s="50">
        <v>51</v>
      </c>
      <c r="AB12" s="50">
        <v>119</v>
      </c>
      <c r="AC12" s="51">
        <f t="shared" si="0"/>
        <v>3443</v>
      </c>
      <c r="AD12" s="51">
        <f>SUM(F12,H12,J12,L12,N12,P12,R12,T12,V12,X12,Z12,AB12)</f>
        <v>6416</v>
      </c>
      <c r="AE12" s="50">
        <v>3</v>
      </c>
    </row>
    <row r="13" spans="2:31" ht="15">
      <c r="B13" s="46" t="s">
        <v>26</v>
      </c>
      <c r="C13" s="50">
        <v>31</v>
      </c>
      <c r="D13" s="50">
        <v>13</v>
      </c>
      <c r="E13" s="50">
        <v>663</v>
      </c>
      <c r="F13" s="50">
        <v>853</v>
      </c>
      <c r="G13" s="50">
        <v>575</v>
      </c>
      <c r="H13" s="50">
        <v>1340</v>
      </c>
      <c r="I13" s="50">
        <v>960</v>
      </c>
      <c r="J13" s="50">
        <v>2120</v>
      </c>
      <c r="K13" s="50">
        <v>817</v>
      </c>
      <c r="L13" s="50">
        <v>2028</v>
      </c>
      <c r="M13" s="50">
        <v>253</v>
      </c>
      <c r="N13" s="50">
        <v>796</v>
      </c>
      <c r="O13" s="50">
        <v>163</v>
      </c>
      <c r="P13" s="50">
        <v>566</v>
      </c>
      <c r="Q13" s="50">
        <v>1032</v>
      </c>
      <c r="R13" s="50">
        <v>2230</v>
      </c>
      <c r="S13" s="50">
        <v>0</v>
      </c>
      <c r="T13" s="50">
        <v>0</v>
      </c>
      <c r="U13" s="50">
        <v>618</v>
      </c>
      <c r="V13" s="50">
        <v>1292</v>
      </c>
      <c r="W13" s="50">
        <v>415</v>
      </c>
      <c r="X13" s="50">
        <v>1640</v>
      </c>
      <c r="Y13" s="50">
        <v>1218</v>
      </c>
      <c r="Z13" s="50">
        <v>2952</v>
      </c>
      <c r="AA13" s="50">
        <v>1210</v>
      </c>
      <c r="AB13" s="50">
        <v>3547</v>
      </c>
      <c r="AC13" s="51">
        <f t="shared" si="0"/>
        <v>7924</v>
      </c>
      <c r="AD13" s="51">
        <f t="shared" si="0"/>
        <v>19364</v>
      </c>
      <c r="AE13" s="50">
        <v>8</v>
      </c>
    </row>
    <row r="14" spans="2:31" ht="15">
      <c r="B14" s="46" t="s">
        <v>27</v>
      </c>
      <c r="C14" s="50">
        <v>27</v>
      </c>
      <c r="D14" s="50">
        <v>11</v>
      </c>
      <c r="E14" s="50">
        <v>737</v>
      </c>
      <c r="F14" s="50">
        <v>1716</v>
      </c>
      <c r="G14" s="50">
        <v>2052</v>
      </c>
      <c r="H14" s="50">
        <v>4153</v>
      </c>
      <c r="I14" s="50">
        <v>1830</v>
      </c>
      <c r="J14" s="50">
        <v>3674</v>
      </c>
      <c r="K14" s="50">
        <v>2324</v>
      </c>
      <c r="L14" s="50">
        <v>4500</v>
      </c>
      <c r="M14" s="50">
        <v>1826</v>
      </c>
      <c r="N14" s="50">
        <v>3721</v>
      </c>
      <c r="O14" s="50">
        <v>776</v>
      </c>
      <c r="P14" s="50">
        <v>1426</v>
      </c>
      <c r="Q14" s="50">
        <v>1596</v>
      </c>
      <c r="R14" s="50">
        <v>3404</v>
      </c>
      <c r="S14" s="50">
        <v>2197</v>
      </c>
      <c r="T14" s="50">
        <v>4874</v>
      </c>
      <c r="U14" s="50">
        <v>1268</v>
      </c>
      <c r="V14" s="50">
        <v>2439</v>
      </c>
      <c r="W14" s="50">
        <v>1830</v>
      </c>
      <c r="X14" s="50">
        <v>3813</v>
      </c>
      <c r="Y14" s="50">
        <v>1563</v>
      </c>
      <c r="Z14" s="50">
        <v>3718</v>
      </c>
      <c r="AA14" s="50">
        <v>3687</v>
      </c>
      <c r="AB14" s="50">
        <v>7677</v>
      </c>
      <c r="AC14" s="51">
        <f t="shared" si="0"/>
        <v>21686</v>
      </c>
      <c r="AD14" s="51">
        <f t="shared" si="0"/>
        <v>45115</v>
      </c>
      <c r="AE14" s="50">
        <v>21</v>
      </c>
    </row>
    <row r="15" spans="2:31" ht="15">
      <c r="B15" s="46" t="s">
        <v>28</v>
      </c>
      <c r="C15" s="50">
        <v>12</v>
      </c>
      <c r="D15" s="50">
        <v>5</v>
      </c>
      <c r="E15" s="50">
        <v>1432</v>
      </c>
      <c r="F15" s="50">
        <v>3017</v>
      </c>
      <c r="G15" s="50">
        <v>54</v>
      </c>
      <c r="H15" s="50">
        <v>178</v>
      </c>
      <c r="I15" s="50">
        <v>264</v>
      </c>
      <c r="J15" s="50">
        <v>567</v>
      </c>
      <c r="K15" s="50">
        <v>136</v>
      </c>
      <c r="L15" s="50">
        <v>618</v>
      </c>
      <c r="M15" s="50">
        <v>521</v>
      </c>
      <c r="N15" s="50">
        <v>1093</v>
      </c>
      <c r="O15" s="50">
        <v>435</v>
      </c>
      <c r="P15" s="50">
        <v>1245</v>
      </c>
      <c r="Q15" s="50">
        <v>0</v>
      </c>
      <c r="R15" s="50">
        <v>0</v>
      </c>
      <c r="S15" s="50">
        <v>67</v>
      </c>
      <c r="T15" s="50">
        <v>191</v>
      </c>
      <c r="U15" s="50">
        <v>732</v>
      </c>
      <c r="V15" s="50">
        <v>1383</v>
      </c>
      <c r="W15" s="50">
        <v>361</v>
      </c>
      <c r="X15" s="50">
        <v>933</v>
      </c>
      <c r="Y15" s="50">
        <v>133</v>
      </c>
      <c r="Z15" s="50">
        <v>357</v>
      </c>
      <c r="AA15" s="50">
        <v>100</v>
      </c>
      <c r="AB15" s="50">
        <v>416</v>
      </c>
      <c r="AC15" s="51">
        <f t="shared" si="0"/>
        <v>4235</v>
      </c>
      <c r="AD15" s="51">
        <f t="shared" si="0"/>
        <v>9998</v>
      </c>
      <c r="AE15" s="50">
        <v>4</v>
      </c>
    </row>
    <row r="16" spans="2:31" ht="15">
      <c r="B16" s="46" t="s">
        <v>29</v>
      </c>
      <c r="C16" s="50">
        <v>1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57</v>
      </c>
      <c r="J16" s="50">
        <v>125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1">
        <f t="shared" si="0"/>
        <v>57</v>
      </c>
      <c r="AD16" s="51">
        <f t="shared" si="0"/>
        <v>125</v>
      </c>
      <c r="AE16" s="50">
        <v>0</v>
      </c>
    </row>
    <row r="17" spans="2:31" ht="15">
      <c r="B17" s="46" t="s">
        <v>30</v>
      </c>
      <c r="C17" s="50">
        <v>15</v>
      </c>
      <c r="D17" s="50">
        <v>6</v>
      </c>
      <c r="E17" s="50">
        <v>39</v>
      </c>
      <c r="F17" s="50">
        <v>261</v>
      </c>
      <c r="G17" s="50">
        <v>46</v>
      </c>
      <c r="H17" s="50">
        <v>234</v>
      </c>
      <c r="I17" s="50">
        <v>81</v>
      </c>
      <c r="J17" s="50">
        <v>245</v>
      </c>
      <c r="K17" s="50">
        <v>43</v>
      </c>
      <c r="L17" s="50">
        <v>102</v>
      </c>
      <c r="M17" s="50">
        <v>91</v>
      </c>
      <c r="N17" s="50">
        <v>360</v>
      </c>
      <c r="O17" s="50">
        <v>29</v>
      </c>
      <c r="P17" s="50">
        <v>109</v>
      </c>
      <c r="Q17" s="50">
        <v>17</v>
      </c>
      <c r="R17" s="50">
        <v>32</v>
      </c>
      <c r="S17" s="50">
        <v>829</v>
      </c>
      <c r="T17" s="50">
        <v>1164</v>
      </c>
      <c r="U17" s="50">
        <v>51</v>
      </c>
      <c r="V17" s="50">
        <v>147</v>
      </c>
      <c r="W17" s="50">
        <v>31</v>
      </c>
      <c r="X17" s="50">
        <v>112</v>
      </c>
      <c r="Y17" s="50">
        <v>68</v>
      </c>
      <c r="Z17" s="50">
        <v>190</v>
      </c>
      <c r="AA17" s="50">
        <v>358</v>
      </c>
      <c r="AB17" s="50">
        <v>2277</v>
      </c>
      <c r="AC17" s="51">
        <f t="shared" si="0"/>
        <v>1683</v>
      </c>
      <c r="AD17" s="51">
        <f t="shared" si="0"/>
        <v>5233</v>
      </c>
      <c r="AE17" s="50">
        <v>2</v>
      </c>
    </row>
    <row r="18" spans="2:31" ht="22.5" customHeight="1">
      <c r="B18" s="52" t="s">
        <v>31</v>
      </c>
      <c r="C18" s="53">
        <v>3</v>
      </c>
      <c r="D18" s="53">
        <v>1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20</v>
      </c>
      <c r="L18" s="53">
        <v>26</v>
      </c>
      <c r="M18" s="53">
        <v>0</v>
      </c>
      <c r="N18" s="53">
        <v>0</v>
      </c>
      <c r="O18" s="53">
        <v>60</v>
      </c>
      <c r="P18" s="53">
        <v>197</v>
      </c>
      <c r="Q18" s="53">
        <v>0</v>
      </c>
      <c r="R18" s="53">
        <v>0</v>
      </c>
      <c r="S18" s="53">
        <v>140</v>
      </c>
      <c r="T18" s="53">
        <v>538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4">
        <f t="shared" si="0"/>
        <v>220</v>
      </c>
      <c r="AD18" s="54">
        <f t="shared" si="0"/>
        <v>761</v>
      </c>
      <c r="AE18" s="53">
        <v>0</v>
      </c>
    </row>
    <row r="19" spans="2:31" ht="15.75">
      <c r="B19" s="44" t="s">
        <v>46</v>
      </c>
      <c r="C19" s="45">
        <f>SUM(C7:C18)</f>
        <v>238</v>
      </c>
      <c r="D19" s="45">
        <f t="shared" ref="D19:AE19" si="1">SUM(D7:D18)</f>
        <v>99</v>
      </c>
      <c r="E19" s="45">
        <f t="shared" si="1"/>
        <v>10053</v>
      </c>
      <c r="F19" s="45">
        <f t="shared" si="1"/>
        <v>20351</v>
      </c>
      <c r="G19" s="45">
        <f t="shared" si="1"/>
        <v>8092</v>
      </c>
      <c r="H19" s="45">
        <f t="shared" si="1"/>
        <v>16627</v>
      </c>
      <c r="I19" s="45">
        <f t="shared" si="1"/>
        <v>9918</v>
      </c>
      <c r="J19" s="45">
        <f t="shared" si="1"/>
        <v>20811</v>
      </c>
      <c r="K19" s="45">
        <f t="shared" si="1"/>
        <v>8725</v>
      </c>
      <c r="L19" s="45">
        <f t="shared" si="1"/>
        <v>18202</v>
      </c>
      <c r="M19" s="45">
        <f t="shared" si="1"/>
        <v>7805</v>
      </c>
      <c r="N19" s="45">
        <f t="shared" si="1"/>
        <v>16570</v>
      </c>
      <c r="O19" s="45">
        <f t="shared" si="1"/>
        <v>4593</v>
      </c>
      <c r="P19" s="45">
        <f t="shared" si="1"/>
        <v>12499</v>
      </c>
      <c r="Q19" s="45">
        <f t="shared" si="1"/>
        <v>7579</v>
      </c>
      <c r="R19" s="45">
        <f t="shared" si="1"/>
        <v>15100</v>
      </c>
      <c r="S19" s="45">
        <f t="shared" si="1"/>
        <v>8038</v>
      </c>
      <c r="T19" s="45">
        <f t="shared" si="1"/>
        <v>16161</v>
      </c>
      <c r="U19" s="45">
        <f t="shared" si="1"/>
        <v>7534</v>
      </c>
      <c r="V19" s="45">
        <f t="shared" si="1"/>
        <v>15282</v>
      </c>
      <c r="W19" s="45">
        <f t="shared" si="1"/>
        <v>8939</v>
      </c>
      <c r="X19" s="45">
        <f t="shared" si="1"/>
        <v>20631</v>
      </c>
      <c r="Y19" s="45">
        <f t="shared" si="1"/>
        <v>10702</v>
      </c>
      <c r="Z19" s="45">
        <f t="shared" si="1"/>
        <v>22879</v>
      </c>
      <c r="AA19" s="45">
        <f t="shared" si="1"/>
        <v>10958</v>
      </c>
      <c r="AB19" s="45">
        <f t="shared" si="1"/>
        <v>25180</v>
      </c>
      <c r="AC19" s="45">
        <f t="shared" si="1"/>
        <v>102936</v>
      </c>
      <c r="AD19" s="45">
        <f t="shared" si="1"/>
        <v>220293</v>
      </c>
      <c r="AE19" s="45">
        <f t="shared" si="1"/>
        <v>100</v>
      </c>
    </row>
    <row r="23" spans="2:31" ht="14.25">
      <c r="B23" s="2" t="s">
        <v>32</v>
      </c>
      <c r="C23" s="2" t="s">
        <v>33</v>
      </c>
    </row>
    <row r="24" spans="2:31" ht="14.25">
      <c r="B24" s="2" t="s">
        <v>2</v>
      </c>
      <c r="C24" s="4">
        <v>20351</v>
      </c>
    </row>
    <row r="25" spans="2:31" ht="14.25">
      <c r="B25" s="2" t="s">
        <v>3</v>
      </c>
      <c r="C25" s="4">
        <v>16627</v>
      </c>
    </row>
    <row r="26" spans="2:31" ht="14.25">
      <c r="B26" s="2" t="s">
        <v>4</v>
      </c>
      <c r="C26" s="4">
        <v>20811</v>
      </c>
    </row>
    <row r="27" spans="2:31" ht="14.25">
      <c r="B27" s="2" t="s">
        <v>5</v>
      </c>
      <c r="C27" s="4">
        <v>18202</v>
      </c>
    </row>
    <row r="28" spans="2:31" ht="14.25">
      <c r="B28" s="2" t="s">
        <v>6</v>
      </c>
      <c r="C28" s="4">
        <v>16570</v>
      </c>
    </row>
    <row r="29" spans="2:31" ht="14.25">
      <c r="B29" s="2" t="s">
        <v>7</v>
      </c>
      <c r="C29" s="4">
        <v>12499</v>
      </c>
    </row>
    <row r="30" spans="2:31" ht="14.25">
      <c r="B30" s="2" t="s">
        <v>8</v>
      </c>
      <c r="C30" s="4">
        <v>15100</v>
      </c>
    </row>
    <row r="31" spans="2:31" ht="14.25">
      <c r="B31" s="2" t="s">
        <v>9</v>
      </c>
      <c r="C31" s="4">
        <v>16161</v>
      </c>
    </row>
    <row r="32" spans="2:31" ht="14.25">
      <c r="B32" s="2" t="s">
        <v>10</v>
      </c>
      <c r="C32" s="4">
        <v>15282</v>
      </c>
    </row>
    <row r="33" spans="2:3" ht="14.25">
      <c r="B33" s="2" t="s">
        <v>11</v>
      </c>
      <c r="C33" s="4">
        <v>20631</v>
      </c>
    </row>
    <row r="34" spans="2:3" ht="14.25">
      <c r="B34" s="2" t="s">
        <v>12</v>
      </c>
      <c r="C34" s="4">
        <v>22879</v>
      </c>
    </row>
    <row r="35" spans="2:3" ht="14.25">
      <c r="B35" s="2" t="s">
        <v>13</v>
      </c>
      <c r="C35" s="4">
        <v>25180</v>
      </c>
    </row>
  </sheetData>
  <mergeCells count="15">
    <mergeCell ref="K5:L5"/>
    <mergeCell ref="B5:B6"/>
    <mergeCell ref="C5:D5"/>
    <mergeCell ref="E5:F5"/>
    <mergeCell ref="G5:H5"/>
    <mergeCell ref="I5:J5"/>
    <mergeCell ref="Y5:Z5"/>
    <mergeCell ref="AA5:AB5"/>
    <mergeCell ref="AC5:AD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94EC-C3E9-46E9-B86D-9F1C4B983926}">
  <dimension ref="B3:AE35"/>
  <sheetViews>
    <sheetView tabSelected="1" topLeftCell="A5" workbookViewId="0">
      <selection activeCell="AC11" sqref="AC11"/>
    </sheetView>
  </sheetViews>
  <sheetFormatPr defaultRowHeight="12.75"/>
  <cols>
    <col min="2" max="2" width="22.33203125" customWidth="1"/>
    <col min="3" max="3" width="9.6640625" customWidth="1"/>
    <col min="4" max="4" width="4.6640625" customWidth="1"/>
    <col min="5" max="5" width="8" customWidth="1"/>
    <col min="6" max="6" width="9" bestFit="1" customWidth="1"/>
    <col min="7" max="7" width="7.5" customWidth="1"/>
    <col min="8" max="8" width="9" bestFit="1" customWidth="1"/>
    <col min="9" max="9" width="7.5" bestFit="1" customWidth="1"/>
    <col min="10" max="10" width="9.1640625" customWidth="1"/>
    <col min="11" max="11" width="7.83203125" customWidth="1"/>
    <col min="12" max="12" width="9.83203125" customWidth="1"/>
    <col min="13" max="13" width="8.1640625" customWidth="1"/>
    <col min="14" max="14" width="9" bestFit="1" customWidth="1"/>
    <col min="15" max="15" width="7.5" bestFit="1" customWidth="1"/>
    <col min="16" max="16" width="9" bestFit="1" customWidth="1"/>
    <col min="17" max="17" width="8.1640625" bestFit="1" customWidth="1"/>
    <col min="18" max="18" width="9" bestFit="1" customWidth="1"/>
    <col min="19" max="19" width="7.5" bestFit="1" customWidth="1"/>
    <col min="20" max="20" width="8" customWidth="1"/>
    <col min="21" max="21" width="7.1640625" customWidth="1"/>
    <col min="22" max="22" width="9.1640625" customWidth="1"/>
    <col min="23" max="23" width="7.5" bestFit="1" customWidth="1"/>
    <col min="24" max="28" width="9" bestFit="1" customWidth="1"/>
    <col min="29" max="30" width="10.5" bestFit="1" customWidth="1"/>
    <col min="31" max="31" width="6.83203125" customWidth="1"/>
  </cols>
  <sheetData>
    <row r="3" spans="2:31" ht="72" customHeight="1"/>
    <row r="4" spans="2:31" ht="45" customHeight="1"/>
    <row r="5" spans="2:31" ht="15.75" customHeight="1">
      <c r="B5" s="30" t="s">
        <v>0</v>
      </c>
      <c r="C5" s="31" t="s">
        <v>1</v>
      </c>
      <c r="D5" s="32"/>
      <c r="E5" s="33" t="s">
        <v>2</v>
      </c>
      <c r="F5" s="34"/>
      <c r="G5" s="33" t="s">
        <v>3</v>
      </c>
      <c r="H5" s="34"/>
      <c r="I5" s="33" t="s">
        <v>4</v>
      </c>
      <c r="J5" s="34"/>
      <c r="K5" s="30" t="s">
        <v>5</v>
      </c>
      <c r="L5" s="35"/>
      <c r="M5" s="30" t="s">
        <v>6</v>
      </c>
      <c r="N5" s="35"/>
      <c r="O5" s="33" t="s">
        <v>7</v>
      </c>
      <c r="P5" s="34"/>
      <c r="Q5" s="30" t="s">
        <v>8</v>
      </c>
      <c r="R5" s="35"/>
      <c r="S5" s="33" t="s">
        <v>9</v>
      </c>
      <c r="T5" s="34"/>
      <c r="U5" s="31" t="s">
        <v>10</v>
      </c>
      <c r="V5" s="32"/>
      <c r="W5" s="33" t="s">
        <v>11</v>
      </c>
      <c r="X5" s="34"/>
      <c r="Y5" s="31" t="s">
        <v>12</v>
      </c>
      <c r="Z5" s="32"/>
      <c r="AA5" s="31" t="s">
        <v>13</v>
      </c>
      <c r="AB5" s="32"/>
      <c r="AC5" s="36" t="s">
        <v>14</v>
      </c>
      <c r="AD5" s="37"/>
      <c r="AE5" s="38" t="s">
        <v>15</v>
      </c>
    </row>
    <row r="6" spans="2:31" ht="14.45" customHeight="1">
      <c r="B6" s="39"/>
      <c r="C6" s="38" t="s">
        <v>16</v>
      </c>
      <c r="D6" s="40" t="s">
        <v>15</v>
      </c>
      <c r="E6" s="41" t="s">
        <v>17</v>
      </c>
      <c r="F6" s="41" t="s">
        <v>18</v>
      </c>
      <c r="G6" s="38" t="s">
        <v>17</v>
      </c>
      <c r="H6" s="38" t="s">
        <v>18</v>
      </c>
      <c r="I6" s="38" t="s">
        <v>17</v>
      </c>
      <c r="J6" s="38" t="s">
        <v>18</v>
      </c>
      <c r="K6" s="38" t="s">
        <v>19</v>
      </c>
      <c r="L6" s="41" t="s">
        <v>18</v>
      </c>
      <c r="M6" s="38" t="s">
        <v>17</v>
      </c>
      <c r="N6" s="38" t="s">
        <v>18</v>
      </c>
      <c r="O6" s="38" t="s">
        <v>17</v>
      </c>
      <c r="P6" s="38" t="s">
        <v>18</v>
      </c>
      <c r="Q6" s="38" t="s">
        <v>17</v>
      </c>
      <c r="R6" s="41" t="s">
        <v>18</v>
      </c>
      <c r="S6" s="38" t="s">
        <v>17</v>
      </c>
      <c r="T6" s="38" t="s">
        <v>18</v>
      </c>
      <c r="U6" s="38" t="s">
        <v>17</v>
      </c>
      <c r="V6" s="38" t="s">
        <v>18</v>
      </c>
      <c r="W6" s="41" t="s">
        <v>17</v>
      </c>
      <c r="X6" s="42" t="s">
        <v>18</v>
      </c>
      <c r="Y6" s="38" t="s">
        <v>17</v>
      </c>
      <c r="Z6" s="38" t="s">
        <v>18</v>
      </c>
      <c r="AA6" s="38" t="s">
        <v>17</v>
      </c>
      <c r="AB6" s="38" t="s">
        <v>18</v>
      </c>
      <c r="AC6" s="43" t="s">
        <v>17</v>
      </c>
      <c r="AD6" s="38" t="s">
        <v>18</v>
      </c>
      <c r="AE6" s="38" t="s">
        <v>17</v>
      </c>
    </row>
    <row r="7" spans="2:31" ht="13.5" customHeight="1">
      <c r="B7" s="46" t="s">
        <v>20</v>
      </c>
      <c r="C7" s="50">
        <v>21</v>
      </c>
      <c r="D7" s="50">
        <v>9</v>
      </c>
      <c r="E7" s="50">
        <v>1093</v>
      </c>
      <c r="F7" s="50">
        <v>1858</v>
      </c>
      <c r="G7" s="50">
        <v>1641</v>
      </c>
      <c r="H7" s="50">
        <v>2688</v>
      </c>
      <c r="I7" s="50">
        <v>860</v>
      </c>
      <c r="J7" s="50">
        <v>1478</v>
      </c>
      <c r="K7" s="50">
        <v>1592</v>
      </c>
      <c r="L7" s="50">
        <v>3044</v>
      </c>
      <c r="M7" s="50">
        <v>0</v>
      </c>
      <c r="N7" s="50">
        <v>0</v>
      </c>
      <c r="O7" s="50">
        <v>105</v>
      </c>
      <c r="P7" s="50">
        <v>154</v>
      </c>
      <c r="Q7" s="50">
        <v>1224</v>
      </c>
      <c r="R7" s="50">
        <v>2075</v>
      </c>
      <c r="S7" s="50">
        <v>687</v>
      </c>
      <c r="T7" s="50">
        <v>1124</v>
      </c>
      <c r="U7" s="50">
        <v>1760</v>
      </c>
      <c r="V7" s="50">
        <v>2744</v>
      </c>
      <c r="W7" s="50">
        <v>1631</v>
      </c>
      <c r="X7" s="50">
        <v>3881</v>
      </c>
      <c r="Y7" s="50">
        <v>3234</v>
      </c>
      <c r="Z7" s="50">
        <v>5276</v>
      </c>
      <c r="AA7" s="50">
        <v>0</v>
      </c>
      <c r="AB7" s="50">
        <v>0</v>
      </c>
      <c r="AC7" s="51">
        <f>SUM(E7,G7,I7,K7,M7,O7,Q7,S7,U7,W7,Y7,AA7)</f>
        <v>13827</v>
      </c>
      <c r="AD7" s="51">
        <f>SUM(F7,H7,J7,L7,N7,P7,R7,T7,V7,X7,Z7,AB7)</f>
        <v>24322</v>
      </c>
      <c r="AE7" s="50">
        <v>13</v>
      </c>
    </row>
    <row r="8" spans="2:31" ht="13.5" customHeight="1">
      <c r="B8" s="46" t="s">
        <v>21</v>
      </c>
      <c r="C8" s="50">
        <v>49</v>
      </c>
      <c r="D8" s="50">
        <v>21</v>
      </c>
      <c r="E8" s="50">
        <v>1857</v>
      </c>
      <c r="F8" s="50">
        <v>4632</v>
      </c>
      <c r="G8" s="50">
        <v>1932</v>
      </c>
      <c r="H8" s="50">
        <v>4291</v>
      </c>
      <c r="I8" s="50">
        <v>4078</v>
      </c>
      <c r="J8" s="50">
        <v>7961</v>
      </c>
      <c r="K8" s="50">
        <v>719</v>
      </c>
      <c r="L8" s="50">
        <v>2618</v>
      </c>
      <c r="M8" s="50">
        <v>2133</v>
      </c>
      <c r="N8" s="50">
        <v>4667</v>
      </c>
      <c r="O8" s="50">
        <v>1544</v>
      </c>
      <c r="P8" s="50">
        <v>4455</v>
      </c>
      <c r="Q8" s="50">
        <v>3052</v>
      </c>
      <c r="R8" s="50">
        <v>5859</v>
      </c>
      <c r="S8" s="50">
        <v>1374</v>
      </c>
      <c r="T8" s="50">
        <v>3615</v>
      </c>
      <c r="U8" s="50">
        <v>1455</v>
      </c>
      <c r="V8" s="50">
        <v>3593</v>
      </c>
      <c r="W8" s="50">
        <v>1686</v>
      </c>
      <c r="X8" s="50">
        <v>4289</v>
      </c>
      <c r="Y8" s="50">
        <v>3956</v>
      </c>
      <c r="Z8" s="50">
        <v>8761</v>
      </c>
      <c r="AA8" s="50">
        <v>1673</v>
      </c>
      <c r="AB8" s="50">
        <v>4011</v>
      </c>
      <c r="AC8" s="51">
        <f t="shared" ref="AC8:AD18" si="0">SUM(E8,G8,I8,K8,M8,O8,Q8,S8,U8,W8,Y8,AA8)</f>
        <v>25459</v>
      </c>
      <c r="AD8" s="51">
        <f t="shared" si="0"/>
        <v>58752</v>
      </c>
      <c r="AE8" s="50">
        <v>25</v>
      </c>
    </row>
    <row r="9" spans="2:31" ht="13.5" customHeight="1">
      <c r="B9" s="46" t="s">
        <v>22</v>
      </c>
      <c r="C9" s="50">
        <v>8</v>
      </c>
      <c r="D9" s="50">
        <v>3</v>
      </c>
      <c r="E9" s="50">
        <v>468</v>
      </c>
      <c r="F9" s="50">
        <v>937</v>
      </c>
      <c r="G9" s="50">
        <v>0</v>
      </c>
      <c r="H9" s="50">
        <v>0</v>
      </c>
      <c r="I9" s="50">
        <v>1101</v>
      </c>
      <c r="J9" s="50">
        <v>1810</v>
      </c>
      <c r="K9" s="50">
        <v>725</v>
      </c>
      <c r="L9" s="50">
        <v>1281</v>
      </c>
      <c r="M9" s="50">
        <v>796</v>
      </c>
      <c r="N9" s="50">
        <v>1374</v>
      </c>
      <c r="O9" s="50">
        <v>491</v>
      </c>
      <c r="P9" s="50">
        <v>896</v>
      </c>
      <c r="Q9" s="50">
        <v>0</v>
      </c>
      <c r="R9" s="50">
        <v>0</v>
      </c>
      <c r="S9" s="50">
        <v>1214</v>
      </c>
      <c r="T9" s="50">
        <v>1964</v>
      </c>
      <c r="U9" s="50">
        <v>0</v>
      </c>
      <c r="V9" s="50">
        <v>0</v>
      </c>
      <c r="W9" s="50">
        <v>1022</v>
      </c>
      <c r="X9" s="50">
        <v>1666</v>
      </c>
      <c r="Y9" s="50">
        <v>0</v>
      </c>
      <c r="Z9" s="50">
        <v>0</v>
      </c>
      <c r="AA9" s="50">
        <v>1180</v>
      </c>
      <c r="AB9" s="50">
        <v>2060</v>
      </c>
      <c r="AC9" s="51">
        <f t="shared" si="0"/>
        <v>6997</v>
      </c>
      <c r="AD9" s="51">
        <f t="shared" si="0"/>
        <v>11988</v>
      </c>
      <c r="AE9" s="50">
        <v>7</v>
      </c>
    </row>
    <row r="10" spans="2:31" ht="13.5" customHeight="1">
      <c r="B10" s="46" t="s">
        <v>23</v>
      </c>
      <c r="C10" s="50">
        <v>22</v>
      </c>
      <c r="D10" s="50">
        <v>9</v>
      </c>
      <c r="E10" s="50">
        <v>14</v>
      </c>
      <c r="F10" s="50">
        <v>130</v>
      </c>
      <c r="G10" s="50">
        <v>19</v>
      </c>
      <c r="H10" s="50">
        <v>175</v>
      </c>
      <c r="I10" s="50">
        <v>21</v>
      </c>
      <c r="J10" s="50">
        <v>197</v>
      </c>
      <c r="K10" s="50">
        <v>11</v>
      </c>
      <c r="L10" s="50">
        <v>89</v>
      </c>
      <c r="M10" s="50">
        <v>18</v>
      </c>
      <c r="N10" s="50">
        <v>220</v>
      </c>
      <c r="O10" s="50">
        <v>28</v>
      </c>
      <c r="P10" s="50">
        <v>246</v>
      </c>
      <c r="Q10" s="50">
        <v>5</v>
      </c>
      <c r="R10" s="50">
        <v>42</v>
      </c>
      <c r="S10" s="50">
        <v>60</v>
      </c>
      <c r="T10" s="50">
        <v>0</v>
      </c>
      <c r="U10" s="50">
        <v>25</v>
      </c>
      <c r="V10" s="50">
        <v>225</v>
      </c>
      <c r="W10" s="50">
        <v>43</v>
      </c>
      <c r="X10" s="50">
        <v>417</v>
      </c>
      <c r="Y10" s="50">
        <v>45</v>
      </c>
      <c r="Z10" s="50">
        <v>280</v>
      </c>
      <c r="AA10" s="50">
        <v>11</v>
      </c>
      <c r="AB10" s="50">
        <v>111</v>
      </c>
      <c r="AC10" s="51">
        <f>SUM(E10,G10,I10,K10,M10,O10,Q10,S10,U10,W10,Y10,AA10)</f>
        <v>300</v>
      </c>
      <c r="AD10" s="51">
        <f t="shared" si="0"/>
        <v>2132</v>
      </c>
      <c r="AE10" s="50">
        <v>0</v>
      </c>
    </row>
    <row r="11" spans="2:31" ht="13.5" customHeight="1">
      <c r="B11" s="46" t="s">
        <v>24</v>
      </c>
      <c r="C11" s="50">
        <v>35</v>
      </c>
      <c r="D11" s="50">
        <v>15</v>
      </c>
      <c r="E11" s="50">
        <v>3516</v>
      </c>
      <c r="F11" s="50">
        <v>6318</v>
      </c>
      <c r="G11" s="50">
        <v>1631</v>
      </c>
      <c r="H11" s="50">
        <v>3393</v>
      </c>
      <c r="I11" s="50">
        <v>666</v>
      </c>
      <c r="J11" s="50">
        <v>2634</v>
      </c>
      <c r="K11" s="50">
        <v>2338</v>
      </c>
      <c r="L11" s="50">
        <v>3896</v>
      </c>
      <c r="M11" s="50">
        <v>2144</v>
      </c>
      <c r="N11" s="50">
        <v>4307</v>
      </c>
      <c r="O11" s="50">
        <v>683</v>
      </c>
      <c r="P11" s="50">
        <v>1884</v>
      </c>
      <c r="Q11" s="50">
        <v>142</v>
      </c>
      <c r="R11" s="50">
        <v>513</v>
      </c>
      <c r="S11" s="50">
        <v>927</v>
      </c>
      <c r="T11" s="50">
        <v>1858</v>
      </c>
      <c r="U11" s="50">
        <v>623</v>
      </c>
      <c r="V11" s="50">
        <v>1833</v>
      </c>
      <c r="W11" s="50">
        <v>1417</v>
      </c>
      <c r="X11" s="50">
        <v>3262</v>
      </c>
      <c r="Y11" s="50">
        <v>330</v>
      </c>
      <c r="Z11" s="50">
        <v>1227</v>
      </c>
      <c r="AA11" s="50">
        <v>2688</v>
      </c>
      <c r="AB11" s="50">
        <v>4962</v>
      </c>
      <c r="AC11" s="51">
        <f t="shared" si="0"/>
        <v>17105</v>
      </c>
      <c r="AD11" s="51">
        <f t="shared" si="0"/>
        <v>36087</v>
      </c>
      <c r="AE11" s="50">
        <v>17</v>
      </c>
    </row>
    <row r="12" spans="2:31" ht="13.5" customHeight="1">
      <c r="B12" s="46" t="s">
        <v>25</v>
      </c>
      <c r="C12" s="50">
        <v>14</v>
      </c>
      <c r="D12" s="50">
        <v>6</v>
      </c>
      <c r="E12" s="50">
        <v>234</v>
      </c>
      <c r="F12" s="50">
        <v>629</v>
      </c>
      <c r="G12" s="50">
        <v>142</v>
      </c>
      <c r="H12" s="50">
        <v>175</v>
      </c>
      <c r="I12" s="50">
        <v>0</v>
      </c>
      <c r="J12" s="50">
        <v>0</v>
      </c>
      <c r="K12" s="50">
        <v>0</v>
      </c>
      <c r="L12" s="50">
        <v>0</v>
      </c>
      <c r="M12" s="50">
        <v>23</v>
      </c>
      <c r="N12" s="50">
        <v>32</v>
      </c>
      <c r="O12" s="50">
        <v>279</v>
      </c>
      <c r="P12" s="50">
        <v>1321</v>
      </c>
      <c r="Q12" s="50">
        <v>511</v>
      </c>
      <c r="R12" s="50">
        <v>945</v>
      </c>
      <c r="S12" s="50">
        <v>543</v>
      </c>
      <c r="T12" s="50">
        <v>833</v>
      </c>
      <c r="U12" s="50">
        <v>1002</v>
      </c>
      <c r="V12" s="50">
        <v>1626</v>
      </c>
      <c r="W12" s="50">
        <v>503</v>
      </c>
      <c r="X12" s="50">
        <v>618</v>
      </c>
      <c r="Y12" s="50">
        <v>155</v>
      </c>
      <c r="Z12" s="50">
        <v>118</v>
      </c>
      <c r="AA12" s="50">
        <v>51</v>
      </c>
      <c r="AB12" s="50">
        <v>119</v>
      </c>
      <c r="AC12" s="51">
        <f t="shared" si="0"/>
        <v>3443</v>
      </c>
      <c r="AD12" s="51">
        <f>SUM(F12,H12,J12,L12,N12,P12,R12,T12,V12,X12,Z12,AB12)</f>
        <v>6416</v>
      </c>
      <c r="AE12" s="50">
        <v>3</v>
      </c>
    </row>
    <row r="13" spans="2:31" ht="13.5" customHeight="1">
      <c r="B13" s="46" t="s">
        <v>26</v>
      </c>
      <c r="C13" s="50">
        <v>31</v>
      </c>
      <c r="D13" s="50">
        <v>13</v>
      </c>
      <c r="E13" s="50">
        <v>663</v>
      </c>
      <c r="F13" s="50">
        <v>853</v>
      </c>
      <c r="G13" s="50">
        <v>575</v>
      </c>
      <c r="H13" s="50">
        <v>1340</v>
      </c>
      <c r="I13" s="50">
        <v>960</v>
      </c>
      <c r="J13" s="50">
        <v>2120</v>
      </c>
      <c r="K13" s="50">
        <v>817</v>
      </c>
      <c r="L13" s="50">
        <v>2028</v>
      </c>
      <c r="M13" s="50">
        <v>253</v>
      </c>
      <c r="N13" s="50">
        <v>796</v>
      </c>
      <c r="O13" s="50">
        <v>163</v>
      </c>
      <c r="P13" s="50">
        <v>566</v>
      </c>
      <c r="Q13" s="50">
        <v>1032</v>
      </c>
      <c r="R13" s="50">
        <v>2230</v>
      </c>
      <c r="S13" s="50">
        <v>0</v>
      </c>
      <c r="T13" s="50">
        <v>0</v>
      </c>
      <c r="U13" s="50">
        <v>618</v>
      </c>
      <c r="V13" s="50">
        <v>1292</v>
      </c>
      <c r="W13" s="50">
        <v>415</v>
      </c>
      <c r="X13" s="50">
        <v>1640</v>
      </c>
      <c r="Y13" s="50">
        <v>1218</v>
      </c>
      <c r="Z13" s="50">
        <v>2952</v>
      </c>
      <c r="AA13" s="50">
        <v>1210</v>
      </c>
      <c r="AB13" s="50">
        <v>3547</v>
      </c>
      <c r="AC13" s="51">
        <f t="shared" si="0"/>
        <v>7924</v>
      </c>
      <c r="AD13" s="51">
        <f t="shared" si="0"/>
        <v>19364</v>
      </c>
      <c r="AE13" s="50">
        <v>8</v>
      </c>
    </row>
    <row r="14" spans="2:31" ht="13.5" customHeight="1">
      <c r="B14" s="46" t="s">
        <v>27</v>
      </c>
      <c r="C14" s="50">
        <v>27</v>
      </c>
      <c r="D14" s="50">
        <v>11</v>
      </c>
      <c r="E14" s="50">
        <v>737</v>
      </c>
      <c r="F14" s="50">
        <v>1716</v>
      </c>
      <c r="G14" s="50">
        <v>2052</v>
      </c>
      <c r="H14" s="50">
        <v>4153</v>
      </c>
      <c r="I14" s="50">
        <v>1830</v>
      </c>
      <c r="J14" s="50">
        <v>3674</v>
      </c>
      <c r="K14" s="50">
        <v>2324</v>
      </c>
      <c r="L14" s="50">
        <v>4500</v>
      </c>
      <c r="M14" s="50">
        <v>1826</v>
      </c>
      <c r="N14" s="50">
        <v>3721</v>
      </c>
      <c r="O14" s="50">
        <v>776</v>
      </c>
      <c r="P14" s="50">
        <v>1426</v>
      </c>
      <c r="Q14" s="50">
        <v>1596</v>
      </c>
      <c r="R14" s="50">
        <v>3404</v>
      </c>
      <c r="S14" s="50">
        <v>2197</v>
      </c>
      <c r="T14" s="50">
        <v>4874</v>
      </c>
      <c r="U14" s="50">
        <v>1268</v>
      </c>
      <c r="V14" s="50">
        <v>2439</v>
      </c>
      <c r="W14" s="50">
        <v>1830</v>
      </c>
      <c r="X14" s="50">
        <v>3813</v>
      </c>
      <c r="Y14" s="50">
        <v>1563</v>
      </c>
      <c r="Z14" s="50">
        <v>3718</v>
      </c>
      <c r="AA14" s="50">
        <v>3687</v>
      </c>
      <c r="AB14" s="50">
        <v>7677</v>
      </c>
      <c r="AC14" s="51">
        <f t="shared" si="0"/>
        <v>21686</v>
      </c>
      <c r="AD14" s="51">
        <f t="shared" si="0"/>
        <v>45115</v>
      </c>
      <c r="AE14" s="50">
        <v>21</v>
      </c>
    </row>
    <row r="15" spans="2:31" ht="13.5" customHeight="1">
      <c r="B15" s="46" t="s">
        <v>28</v>
      </c>
      <c r="C15" s="50">
        <v>12</v>
      </c>
      <c r="D15" s="50">
        <v>5</v>
      </c>
      <c r="E15" s="50">
        <v>1432</v>
      </c>
      <c r="F15" s="50">
        <v>3017</v>
      </c>
      <c r="G15" s="50">
        <v>54</v>
      </c>
      <c r="H15" s="50">
        <v>178</v>
      </c>
      <c r="I15" s="50">
        <v>264</v>
      </c>
      <c r="J15" s="50">
        <v>567</v>
      </c>
      <c r="K15" s="50">
        <v>136</v>
      </c>
      <c r="L15" s="50">
        <v>618</v>
      </c>
      <c r="M15" s="50">
        <v>521</v>
      </c>
      <c r="N15" s="50">
        <v>1093</v>
      </c>
      <c r="O15" s="50">
        <v>435</v>
      </c>
      <c r="P15" s="50">
        <v>1245</v>
      </c>
      <c r="Q15" s="50">
        <v>0</v>
      </c>
      <c r="R15" s="50">
        <v>0</v>
      </c>
      <c r="S15" s="50">
        <v>67</v>
      </c>
      <c r="T15" s="50">
        <v>191</v>
      </c>
      <c r="U15" s="50">
        <v>732</v>
      </c>
      <c r="V15" s="50">
        <v>1383</v>
      </c>
      <c r="W15" s="50">
        <v>361</v>
      </c>
      <c r="X15" s="50">
        <v>933</v>
      </c>
      <c r="Y15" s="50">
        <v>133</v>
      </c>
      <c r="Z15" s="50">
        <v>357</v>
      </c>
      <c r="AA15" s="50">
        <v>100</v>
      </c>
      <c r="AB15" s="50">
        <v>416</v>
      </c>
      <c r="AC15" s="51">
        <f t="shared" si="0"/>
        <v>4235</v>
      </c>
      <c r="AD15" s="51">
        <f t="shared" si="0"/>
        <v>9998</v>
      </c>
      <c r="AE15" s="50">
        <v>4</v>
      </c>
    </row>
    <row r="16" spans="2:31" ht="13.5" customHeight="1">
      <c r="B16" s="46" t="s">
        <v>29</v>
      </c>
      <c r="C16" s="50">
        <v>1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57</v>
      </c>
      <c r="J16" s="50">
        <v>125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1">
        <f t="shared" si="0"/>
        <v>57</v>
      </c>
      <c r="AD16" s="51">
        <f t="shared" si="0"/>
        <v>125</v>
      </c>
      <c r="AE16" s="50">
        <v>0</v>
      </c>
    </row>
    <row r="17" spans="2:31" ht="13.5" customHeight="1">
      <c r="B17" s="46" t="s">
        <v>30</v>
      </c>
      <c r="C17" s="50">
        <v>15</v>
      </c>
      <c r="D17" s="50">
        <v>6</v>
      </c>
      <c r="E17" s="50">
        <v>39</v>
      </c>
      <c r="F17" s="50">
        <v>261</v>
      </c>
      <c r="G17" s="50">
        <v>46</v>
      </c>
      <c r="H17" s="50">
        <v>234</v>
      </c>
      <c r="I17" s="50">
        <v>81</v>
      </c>
      <c r="J17" s="50">
        <v>245</v>
      </c>
      <c r="K17" s="50">
        <v>43</v>
      </c>
      <c r="L17" s="50">
        <v>102</v>
      </c>
      <c r="M17" s="50">
        <v>91</v>
      </c>
      <c r="N17" s="50">
        <v>360</v>
      </c>
      <c r="O17" s="50">
        <v>29</v>
      </c>
      <c r="P17" s="50">
        <v>109</v>
      </c>
      <c r="Q17" s="50">
        <v>17</v>
      </c>
      <c r="R17" s="50">
        <v>32</v>
      </c>
      <c r="S17" s="50">
        <v>829</v>
      </c>
      <c r="T17" s="50">
        <v>1164</v>
      </c>
      <c r="U17" s="50">
        <v>51</v>
      </c>
      <c r="V17" s="50">
        <v>147</v>
      </c>
      <c r="W17" s="50">
        <v>31</v>
      </c>
      <c r="X17" s="50">
        <v>112</v>
      </c>
      <c r="Y17" s="50">
        <v>68</v>
      </c>
      <c r="Z17" s="50">
        <v>190</v>
      </c>
      <c r="AA17" s="50">
        <v>358</v>
      </c>
      <c r="AB17" s="50">
        <v>2277</v>
      </c>
      <c r="AC17" s="51">
        <f t="shared" si="0"/>
        <v>1683</v>
      </c>
      <c r="AD17" s="51">
        <f t="shared" si="0"/>
        <v>5233</v>
      </c>
      <c r="AE17" s="50">
        <v>2</v>
      </c>
    </row>
    <row r="18" spans="2:31" ht="13.5" customHeight="1">
      <c r="B18" s="52" t="s">
        <v>31</v>
      </c>
      <c r="C18" s="53">
        <v>3</v>
      </c>
      <c r="D18" s="53">
        <v>1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20</v>
      </c>
      <c r="L18" s="53">
        <v>26</v>
      </c>
      <c r="M18" s="53">
        <v>0</v>
      </c>
      <c r="N18" s="53">
        <v>0</v>
      </c>
      <c r="O18" s="53">
        <v>60</v>
      </c>
      <c r="P18" s="53">
        <v>197</v>
      </c>
      <c r="Q18" s="53">
        <v>0</v>
      </c>
      <c r="R18" s="53">
        <v>0</v>
      </c>
      <c r="S18" s="53">
        <v>140</v>
      </c>
      <c r="T18" s="53">
        <v>538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4">
        <f t="shared" si="0"/>
        <v>220</v>
      </c>
      <c r="AD18" s="55">
        <f t="shared" si="0"/>
        <v>761</v>
      </c>
      <c r="AE18" s="53">
        <v>0</v>
      </c>
    </row>
    <row r="19" spans="2:31" ht="15.75">
      <c r="B19" s="44" t="s">
        <v>46</v>
      </c>
      <c r="C19" s="45">
        <f>SUM(C7:C18)</f>
        <v>238</v>
      </c>
      <c r="D19" s="45">
        <f t="shared" ref="D19:AE19" si="1">SUM(D7:D18)</f>
        <v>99</v>
      </c>
      <c r="E19" s="45">
        <f t="shared" si="1"/>
        <v>10053</v>
      </c>
      <c r="F19" s="45">
        <f t="shared" si="1"/>
        <v>20351</v>
      </c>
      <c r="G19" s="45">
        <f t="shared" si="1"/>
        <v>8092</v>
      </c>
      <c r="H19" s="45">
        <f t="shared" si="1"/>
        <v>16627</v>
      </c>
      <c r="I19" s="45">
        <f t="shared" si="1"/>
        <v>9918</v>
      </c>
      <c r="J19" s="45">
        <f t="shared" si="1"/>
        <v>20811</v>
      </c>
      <c r="K19" s="45">
        <f t="shared" si="1"/>
        <v>8725</v>
      </c>
      <c r="L19" s="45">
        <f t="shared" si="1"/>
        <v>18202</v>
      </c>
      <c r="M19" s="45">
        <f t="shared" si="1"/>
        <v>7805</v>
      </c>
      <c r="N19" s="45">
        <f t="shared" si="1"/>
        <v>16570</v>
      </c>
      <c r="O19" s="45">
        <f t="shared" si="1"/>
        <v>4593</v>
      </c>
      <c r="P19" s="45">
        <f t="shared" si="1"/>
        <v>12499</v>
      </c>
      <c r="Q19" s="45">
        <f t="shared" si="1"/>
        <v>7579</v>
      </c>
      <c r="R19" s="45">
        <f t="shared" si="1"/>
        <v>15100</v>
      </c>
      <c r="S19" s="45">
        <f t="shared" si="1"/>
        <v>8038</v>
      </c>
      <c r="T19" s="45">
        <f t="shared" si="1"/>
        <v>16161</v>
      </c>
      <c r="U19" s="45">
        <f t="shared" si="1"/>
        <v>7534</v>
      </c>
      <c r="V19" s="45">
        <f t="shared" si="1"/>
        <v>15282</v>
      </c>
      <c r="W19" s="45">
        <f t="shared" si="1"/>
        <v>8939</v>
      </c>
      <c r="X19" s="45">
        <f t="shared" si="1"/>
        <v>20631</v>
      </c>
      <c r="Y19" s="45">
        <f t="shared" si="1"/>
        <v>10702</v>
      </c>
      <c r="Z19" s="45">
        <f t="shared" si="1"/>
        <v>22879</v>
      </c>
      <c r="AA19" s="45">
        <f t="shared" si="1"/>
        <v>10958</v>
      </c>
      <c r="AB19" s="45">
        <f t="shared" si="1"/>
        <v>25180</v>
      </c>
      <c r="AC19" s="45">
        <f t="shared" si="1"/>
        <v>102936</v>
      </c>
      <c r="AD19" s="45">
        <f t="shared" si="1"/>
        <v>220293</v>
      </c>
      <c r="AE19" s="45">
        <f t="shared" si="1"/>
        <v>100</v>
      </c>
    </row>
    <row r="23" spans="2:31" ht="14.25">
      <c r="B23" s="2" t="s">
        <v>32</v>
      </c>
      <c r="C23" s="1" t="s">
        <v>17</v>
      </c>
    </row>
    <row r="24" spans="2:31" ht="14.25">
      <c r="B24" s="2" t="s">
        <v>2</v>
      </c>
      <c r="C24" s="3">
        <v>10053</v>
      </c>
    </row>
    <row r="25" spans="2:31" ht="14.25">
      <c r="B25" s="2" t="s">
        <v>3</v>
      </c>
      <c r="C25" s="3">
        <v>8092</v>
      </c>
    </row>
    <row r="26" spans="2:31" ht="14.25">
      <c r="B26" s="2" t="s">
        <v>4</v>
      </c>
      <c r="C26" s="3">
        <v>9918</v>
      </c>
    </row>
    <row r="27" spans="2:31" ht="14.25">
      <c r="B27" s="2" t="s">
        <v>5</v>
      </c>
      <c r="C27" s="3">
        <v>8725</v>
      </c>
    </row>
    <row r="28" spans="2:31" ht="14.25">
      <c r="B28" s="2" t="s">
        <v>6</v>
      </c>
      <c r="C28" s="3">
        <v>7805</v>
      </c>
    </row>
    <row r="29" spans="2:31" ht="14.25">
      <c r="B29" s="2" t="s">
        <v>7</v>
      </c>
      <c r="C29" s="3">
        <v>4593</v>
      </c>
    </row>
    <row r="30" spans="2:31" ht="14.25">
      <c r="B30" s="2" t="s">
        <v>8</v>
      </c>
      <c r="C30" s="3">
        <v>7579</v>
      </c>
    </row>
    <row r="31" spans="2:31" ht="14.25">
      <c r="B31" s="2" t="s">
        <v>9</v>
      </c>
      <c r="C31" s="3">
        <v>8038</v>
      </c>
    </row>
    <row r="32" spans="2:31" ht="14.25">
      <c r="B32" s="2" t="s">
        <v>10</v>
      </c>
      <c r="C32" s="3">
        <v>7534</v>
      </c>
    </row>
    <row r="33" spans="2:3" ht="14.25">
      <c r="B33" s="2" t="s">
        <v>11</v>
      </c>
      <c r="C33" s="3">
        <v>8939</v>
      </c>
    </row>
    <row r="34" spans="2:3" ht="14.25">
      <c r="B34" s="2" t="s">
        <v>12</v>
      </c>
      <c r="C34" s="3">
        <v>10702</v>
      </c>
    </row>
    <row r="35" spans="2:3" ht="14.25">
      <c r="B35" s="2" t="s">
        <v>13</v>
      </c>
      <c r="C35" s="3">
        <v>10958</v>
      </c>
    </row>
  </sheetData>
  <mergeCells count="15">
    <mergeCell ref="K5:L5"/>
    <mergeCell ref="B5:B6"/>
    <mergeCell ref="C5:D5"/>
    <mergeCell ref="E5:F5"/>
    <mergeCell ref="G5:H5"/>
    <mergeCell ref="I5:J5"/>
    <mergeCell ref="Y5:Z5"/>
    <mergeCell ref="AA5:AB5"/>
    <mergeCell ref="AC5:AD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Total Units- LINE</vt:lpstr>
      <vt:lpstr>Total Tons - LINE</vt:lpstr>
      <vt:lpstr>Total Tons- Month</vt:lpstr>
      <vt:lpstr>Total Units-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2020-10-20T08:33:00Z</dcterms:created>
  <dcterms:modified xsi:type="dcterms:W3CDTF">2021-01-17T22:08:02Z</dcterms:modified>
</cp:coreProperties>
</file>