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2412E974-3F88-49C2-BCDE-5E909895B1C1}" xr6:coauthVersionLast="46" xr6:coauthVersionMax="46" xr10:uidLastSave="{00000000-0000-0000-0000-000000000000}"/>
  <bookViews>
    <workbookView xWindow="3705" yWindow="1755" windowWidth="23295" windowHeight="12660" activeTab="2" xr2:uid="{00000000-000D-0000-FFFF-FFFF00000000}"/>
  </bookViews>
  <sheets>
    <sheet name="Countries" sheetId="1" r:id="rId1"/>
    <sheet name="Origin" sheetId="2" r:id="rId2"/>
    <sheet name="Import &amp; Export Chart" sheetId="3" r:id="rId3"/>
    <sheet name="TEUs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5" l="1"/>
  <c r="D29" i="5"/>
  <c r="E27" i="3" l="1"/>
  <c r="F27" i="3"/>
  <c r="G27" i="3"/>
  <c r="H27" i="3"/>
  <c r="I27" i="3"/>
  <c r="D27" i="3"/>
  <c r="E24" i="2"/>
  <c r="K298" i="2"/>
  <c r="L298" i="2"/>
  <c r="J298" i="2"/>
  <c r="F298" i="2"/>
  <c r="G298" i="2"/>
  <c r="E298" i="2"/>
  <c r="K291" i="2"/>
  <c r="L291" i="2"/>
  <c r="J291" i="2"/>
  <c r="F290" i="2"/>
  <c r="G290" i="2"/>
  <c r="E290" i="2"/>
  <c r="K278" i="2"/>
  <c r="L278" i="2"/>
  <c r="J278" i="2"/>
  <c r="F280" i="2"/>
  <c r="G280" i="2"/>
  <c r="E280" i="2"/>
  <c r="F258" i="2"/>
  <c r="G258" i="2"/>
  <c r="E258" i="2"/>
  <c r="K263" i="2"/>
  <c r="L263" i="2"/>
  <c r="J263" i="2"/>
  <c r="F246" i="2"/>
  <c r="G246" i="2"/>
  <c r="E246" i="2"/>
  <c r="K243" i="2"/>
  <c r="L243" i="2"/>
  <c r="J243" i="2"/>
  <c r="K230" i="2"/>
  <c r="L230" i="2"/>
  <c r="J230" i="2"/>
  <c r="F230" i="2"/>
  <c r="G230" i="2"/>
  <c r="E230" i="2"/>
  <c r="L214" i="2"/>
  <c r="K214" i="2"/>
  <c r="J214" i="2"/>
  <c r="F206" i="2"/>
  <c r="G206" i="2"/>
  <c r="E206" i="2"/>
  <c r="K191" i="2"/>
  <c r="L191" i="2"/>
  <c r="J191" i="2"/>
  <c r="F192" i="2"/>
  <c r="G192" i="2"/>
  <c r="E192" i="2"/>
  <c r="K182" i="2"/>
  <c r="L182" i="2"/>
  <c r="J182" i="2"/>
  <c r="F178" i="2"/>
  <c r="G178" i="2"/>
  <c r="E178" i="2"/>
  <c r="F128" i="2"/>
  <c r="G128" i="2"/>
  <c r="E128" i="2"/>
  <c r="J90" i="2"/>
  <c r="K75" i="2"/>
  <c r="L75" i="2"/>
  <c r="J75" i="2"/>
  <c r="E75" i="2"/>
  <c r="K51" i="2"/>
  <c r="J51" i="2"/>
  <c r="G47" i="2"/>
  <c r="F47" i="2"/>
  <c r="E47" i="2"/>
  <c r="L51" i="2"/>
  <c r="K167" i="2"/>
  <c r="L167" i="2"/>
  <c r="J167" i="2"/>
  <c r="F166" i="2"/>
  <c r="G166" i="2"/>
  <c r="E166" i="2"/>
  <c r="J153" i="2"/>
  <c r="L117" i="2"/>
  <c r="K117" i="2"/>
  <c r="J117" i="2"/>
  <c r="F117" i="2"/>
  <c r="G117" i="2"/>
  <c r="E117" i="2"/>
  <c r="K153" i="2"/>
  <c r="L153" i="2"/>
  <c r="F151" i="2"/>
  <c r="G151" i="2"/>
  <c r="E151" i="2"/>
  <c r="K139" i="2"/>
  <c r="L139" i="2"/>
  <c r="J139" i="2"/>
  <c r="F139" i="2"/>
  <c r="G139" i="2"/>
  <c r="E139" i="2"/>
  <c r="K129" i="2"/>
  <c r="L129" i="2"/>
  <c r="J129" i="2"/>
  <c r="K106" i="2"/>
  <c r="L106" i="2"/>
  <c r="J106" i="2"/>
  <c r="F106" i="2"/>
  <c r="G106" i="2"/>
  <c r="E106" i="2"/>
  <c r="K24" i="2"/>
  <c r="L24" i="2"/>
  <c r="J24" i="2"/>
  <c r="F24" i="2"/>
  <c r="G24" i="2"/>
  <c r="F75" i="2"/>
  <c r="G75" i="2"/>
  <c r="E91" i="2"/>
  <c r="K90" i="2"/>
  <c r="L90" i="2"/>
  <c r="F91" i="2"/>
  <c r="G91" i="2"/>
  <c r="H129" i="1"/>
  <c r="J129" i="1"/>
  <c r="I129" i="1"/>
  <c r="E107" i="1"/>
  <c r="D107" i="1"/>
  <c r="C107" i="1"/>
</calcChain>
</file>

<file path=xl/sharedStrings.xml><?xml version="1.0" encoding="utf-8"?>
<sst xmlns="http://schemas.openxmlformats.org/spreadsheetml/2006/main" count="767" uniqueCount="160">
  <si>
    <t>Algeria</t>
  </si>
  <si>
    <t>Argentina</t>
  </si>
  <si>
    <t>Australia</t>
  </si>
  <si>
    <t>Bahrain</t>
  </si>
  <si>
    <t>Bangladesh</t>
  </si>
  <si>
    <t>Belgium</t>
  </si>
  <si>
    <t>Brazil</t>
  </si>
  <si>
    <t>Bulgaria</t>
  </si>
  <si>
    <t>Cambodia</t>
  </si>
  <si>
    <t>Cameroon</t>
  </si>
  <si>
    <t>Canada</t>
  </si>
  <si>
    <t>Chile</t>
  </si>
  <si>
    <t>China</t>
  </si>
  <si>
    <t>Colombia</t>
  </si>
  <si>
    <t>Croatia</t>
  </si>
  <si>
    <t>Cyprus</t>
  </si>
  <si>
    <t>Denmark</t>
  </si>
  <si>
    <t>Djibouti</t>
  </si>
  <si>
    <t>Ecuador</t>
  </si>
  <si>
    <t>Egypt</t>
  </si>
  <si>
    <t>El Salvador</t>
  </si>
  <si>
    <t>Estonia</t>
  </si>
  <si>
    <t>Finland</t>
  </si>
  <si>
    <t>France</t>
  </si>
  <si>
    <t>Georgia</t>
  </si>
  <si>
    <t>Germany</t>
  </si>
  <si>
    <t>Ghana</t>
  </si>
  <si>
    <t>Greece</t>
  </si>
  <si>
    <t>Guatemala</t>
  </si>
  <si>
    <t>Hong Kong</t>
  </si>
  <si>
    <t>India</t>
  </si>
  <si>
    <t>Indonesia</t>
  </si>
  <si>
    <t>Iran</t>
  </si>
  <si>
    <t>Iraq</t>
  </si>
  <si>
    <t>Ireland</t>
  </si>
  <si>
    <t>Israel</t>
  </si>
  <si>
    <t>Italy</t>
  </si>
  <si>
    <t>Japan</t>
  </si>
  <si>
    <t>Jordan</t>
  </si>
  <si>
    <t>Kenya</t>
  </si>
  <si>
    <t>KSA</t>
  </si>
  <si>
    <t>Kuwait</t>
  </si>
  <si>
    <t>Latvia</t>
  </si>
  <si>
    <t>Lebanon</t>
  </si>
  <si>
    <t>Liberia</t>
  </si>
  <si>
    <t>Libya</t>
  </si>
  <si>
    <t>Lithuania</t>
  </si>
  <si>
    <t>Madagascar</t>
  </si>
  <si>
    <t>Malaysia</t>
  </si>
  <si>
    <t>Malta</t>
  </si>
  <si>
    <t>Mauritania</t>
  </si>
  <si>
    <t>Mexico</t>
  </si>
  <si>
    <t>Montenegro</t>
  </si>
  <si>
    <t>Morocco</t>
  </si>
  <si>
    <t>Mozambique</t>
  </si>
  <si>
    <t>Myanmar</t>
  </si>
  <si>
    <t>Netherlands</t>
  </si>
  <si>
    <t>New Zealand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</si>
  <si>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</si>
  <si>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</si>
  <si>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</si>
  <si>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</si>
  <si>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</si>
  <si>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</si>
  <si>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</si>
  <si>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</si>
  <si>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</si>
  <si>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</si>
  <si>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</si>
  <si>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</si>
  <si>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</si>
  <si>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</si>
  <si>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Singapore</t>
  </si>
  <si>
    <t>Slovenia</t>
  </si>
  <si>
    <t>South Africa</t>
  </si>
  <si>
    <t>South Korea</t>
  </si>
  <si>
    <t>Spain</t>
  </si>
  <si>
    <t>Sri Lanka</t>
  </si>
  <si>
    <t>Sudan</t>
  </si>
  <si>
    <t>Sweden</t>
  </si>
  <si>
    <t>Syria</t>
  </si>
  <si>
    <t>Taiwan</t>
  </si>
  <si>
    <t>Tanzania</t>
  </si>
  <si>
    <t>Thailand</t>
  </si>
  <si>
    <t>Tunisia</t>
  </si>
  <si>
    <t>Turkey</t>
  </si>
  <si>
    <t>UAE</t>
  </si>
  <si>
    <t>UK</t>
  </si>
  <si>
    <t>Ukraine</t>
  </si>
  <si>
    <t>USA</t>
  </si>
  <si>
    <t>Venezuela</t>
  </si>
  <si>
    <t>Vietnam</t>
  </si>
  <si>
    <t>Yemen</t>
  </si>
  <si>
    <t>Grand Total</t>
  </si>
  <si>
    <t>Country</t>
  </si>
  <si>
    <t>20'</t>
  </si>
  <si>
    <t>40'</t>
  </si>
  <si>
    <t>TEUs</t>
  </si>
  <si>
    <t>IMPORT</t>
  </si>
  <si>
    <t>Albania</t>
  </si>
  <si>
    <t>Angola</t>
  </si>
  <si>
    <t>Benin</t>
  </si>
  <si>
    <t>Dominican Republic</t>
  </si>
  <si>
    <t>Equatorial Guinea</t>
  </si>
  <si>
    <t>Gabon</t>
  </si>
  <si>
    <t>Gambia</t>
  </si>
  <si>
    <t>Guinea</t>
  </si>
  <si>
    <t>Honduras</t>
  </si>
  <si>
    <t>Ivory Coast</t>
  </si>
  <si>
    <t>Mauritius</t>
  </si>
  <si>
    <t>Senegal</t>
  </si>
  <si>
    <t>Somalia</t>
  </si>
  <si>
    <t>Togo</t>
  </si>
  <si>
    <t>EXPORT</t>
  </si>
  <si>
    <t>Congo</t>
  </si>
  <si>
    <t>Namibia</t>
  </si>
  <si>
    <t>Guadeloupe</t>
  </si>
  <si>
    <t>Nepal</t>
  </si>
  <si>
    <t>Haiti</t>
  </si>
  <si>
    <t>Uganda</t>
  </si>
  <si>
    <t>Hungary</t>
  </si>
  <si>
    <t>Suriname</t>
  </si>
  <si>
    <t>Curaçao</t>
  </si>
  <si>
    <t>Austria</t>
  </si>
  <si>
    <t>Bosnia and Herzegovina</t>
  </si>
  <si>
    <t>Reunion</t>
  </si>
  <si>
    <t>Cuba</t>
  </si>
  <si>
    <t>Nicaragua</t>
  </si>
  <si>
    <t>Uruguay</t>
  </si>
  <si>
    <t>Chad</t>
  </si>
  <si>
    <t>Costa Rica</t>
  </si>
  <si>
    <t>Faroe Islands</t>
  </si>
  <si>
    <t>Iceland</t>
  </si>
  <si>
    <t>Papau New Guinea</t>
  </si>
  <si>
    <t>Slovakia</t>
  </si>
  <si>
    <t>Origin</t>
  </si>
  <si>
    <t xml:space="preserve">FAR EAST </t>
  </si>
  <si>
    <t xml:space="preserve"> Total</t>
  </si>
  <si>
    <t>Northern Europe</t>
  </si>
  <si>
    <t xml:space="preserve">W.MED </t>
  </si>
  <si>
    <t>Czech Republic</t>
  </si>
  <si>
    <t>RED SEA</t>
  </si>
  <si>
    <t>A.GULF</t>
  </si>
  <si>
    <t>OCEANIA</t>
  </si>
  <si>
    <t>Papua New Guinea</t>
  </si>
  <si>
    <t>E.MED</t>
  </si>
  <si>
    <t>SUB.CONT</t>
  </si>
  <si>
    <t>BLACK  SEA</t>
  </si>
  <si>
    <t>S.E ASIA</t>
  </si>
  <si>
    <t>E.AFRICA</t>
  </si>
  <si>
    <t>S.AFRICA</t>
  </si>
  <si>
    <t>W.AFRICA</t>
  </si>
  <si>
    <t>N.AFRICA</t>
  </si>
  <si>
    <t>S.AMERICA</t>
  </si>
  <si>
    <t>C.AMERICA</t>
  </si>
  <si>
    <t>N.AMERICA</t>
  </si>
  <si>
    <t>Others</t>
  </si>
  <si>
    <t>Statistics of the import and export full container  during the year 2021</t>
  </si>
  <si>
    <t xml:space="preserve">Statistics of the import and export full container during the year 2021 </t>
  </si>
  <si>
    <t>Statistics of the import and export full container during the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</si>
</sst>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2" xfId="0" applyBorder="1"/>
    <xf numFmtId="0" fontId="0" fillId="0" borderId="13" xfId="0" applyBorder="1"/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/>
    <xf numFmtId="0" fontId="1" fillId="3" borderId="28" xfId="0" applyFont="1" applyFill="1" applyBorder="1"/>
    <xf numFmtId="0" fontId="6" fillId="3" borderId="28" xfId="0" applyFont="1" applyFill="1" applyBorder="1" applyAlignment="1"/>
    <xf numFmtId="0" fontId="1" fillId="3" borderId="28" xfId="0" applyFont="1" applyFill="1" applyBorder="1" applyAlignment="1">
      <alignment horizontal="center"/>
    </xf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6" xfId="0" applyFont="1" applyFill="1" applyBorder="1"/>
    <xf numFmtId="0" fontId="1" fillId="3" borderId="23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27" xfId="0" applyBorder="1"/>
    <xf numFmtId="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" xfId="0" applyBorder="1"/>
    <xf numFmtId="0" fontId="0" fillId="0" borderId="13" xfId="0" applyBorder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29" xfId="0" applyFont="1" applyFill="1" applyBorder="1" applyAlignment="1">
      <alignment horizontal="center"/>
    </xf>
    <xf numFmtId="0" fontId="2" fillId="3" borderId="28" xfId="0" applyFont="1" applyFill="1" applyBorder="1"/>
    <xf numFmtId="0" fontId="2" fillId="3" borderId="3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28" xfId="0" applyFont="1" applyFill="1" applyBorder="1" applyAlignment="1"/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45519526379529E-2"/>
          <c:y val="0.16124988329028042"/>
          <c:w val="0.9123216322746841"/>
          <c:h val="0.62792578388841291"/>
        </c:manualLayout>
      </c:layout>
      <c:barChart>
        <c:barDir val="col"/>
        <c:grouping val="clustered"/>
        <c:varyColors val="0"/>
        <c:ser>
          <c:idx val="0"/>
          <c:order val="0"/>
          <c:tx>
            <c:v>IMPORT 20'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'Import &amp; Export Chart'!$C$9:$C$26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'Import &amp; Export Chart'!$D$9:$D$26</c:f>
              <c:numCache>
                <c:formatCode>General</c:formatCode>
                <c:ptCount val="18"/>
                <c:pt idx="0">
                  <c:v>5371</c:v>
                </c:pt>
                <c:pt idx="1">
                  <c:v>2000</c:v>
                </c:pt>
                <c:pt idx="2">
                  <c:v>3868</c:v>
                </c:pt>
                <c:pt idx="3">
                  <c:v>3947</c:v>
                </c:pt>
                <c:pt idx="4">
                  <c:v>1356</c:v>
                </c:pt>
                <c:pt idx="5">
                  <c:v>218</c:v>
                </c:pt>
                <c:pt idx="6">
                  <c:v>166</c:v>
                </c:pt>
                <c:pt idx="7">
                  <c:v>2407</c:v>
                </c:pt>
                <c:pt idx="8">
                  <c:v>469</c:v>
                </c:pt>
                <c:pt idx="9">
                  <c:v>489</c:v>
                </c:pt>
                <c:pt idx="10">
                  <c:v>10</c:v>
                </c:pt>
                <c:pt idx="11">
                  <c:v>0</c:v>
                </c:pt>
                <c:pt idx="12">
                  <c:v>16</c:v>
                </c:pt>
                <c:pt idx="13">
                  <c:v>1138</c:v>
                </c:pt>
                <c:pt idx="14">
                  <c:v>331</c:v>
                </c:pt>
                <c:pt idx="15">
                  <c:v>19</c:v>
                </c:pt>
                <c:pt idx="16">
                  <c:v>1479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6E-495E-8047-21207E1B975C}"/>
            </c:ext>
          </c:extLst>
        </c:ser>
        <c:ser>
          <c:idx val="1"/>
          <c:order val="1"/>
          <c:tx>
            <c:v>IMPORT 40'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'Import &amp; Export Chart'!$C$9:$C$26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'Import &amp; Export Chart'!$E$9:$E$26</c:f>
              <c:numCache>
                <c:formatCode>General</c:formatCode>
                <c:ptCount val="18"/>
                <c:pt idx="0">
                  <c:v>10133</c:v>
                </c:pt>
                <c:pt idx="1">
                  <c:v>4994</c:v>
                </c:pt>
                <c:pt idx="2">
                  <c:v>6816</c:v>
                </c:pt>
                <c:pt idx="3">
                  <c:v>2707</c:v>
                </c:pt>
                <c:pt idx="4">
                  <c:v>914</c:v>
                </c:pt>
                <c:pt idx="5">
                  <c:v>128</c:v>
                </c:pt>
                <c:pt idx="6">
                  <c:v>146</c:v>
                </c:pt>
                <c:pt idx="7">
                  <c:v>871</c:v>
                </c:pt>
                <c:pt idx="8">
                  <c:v>438</c:v>
                </c:pt>
                <c:pt idx="9">
                  <c:v>1066</c:v>
                </c:pt>
                <c:pt idx="10">
                  <c:v>31</c:v>
                </c:pt>
                <c:pt idx="11">
                  <c:v>18</c:v>
                </c:pt>
                <c:pt idx="12">
                  <c:v>159</c:v>
                </c:pt>
                <c:pt idx="13">
                  <c:v>31</c:v>
                </c:pt>
                <c:pt idx="14">
                  <c:v>1260</c:v>
                </c:pt>
                <c:pt idx="15">
                  <c:v>199</c:v>
                </c:pt>
                <c:pt idx="16">
                  <c:v>3285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46E-495E-8047-21207E1B975C}"/>
            </c:ext>
          </c:extLst>
        </c:ser>
        <c:ser>
          <c:idx val="2"/>
          <c:order val="2"/>
          <c:tx>
            <c:v>IMPORT TEUs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'Import &amp; Export Chart'!$C$9:$C$26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'Import &amp; Export Chart'!$F$9:$F$26</c:f>
              <c:numCache>
                <c:formatCode>General</c:formatCode>
                <c:ptCount val="18"/>
                <c:pt idx="0">
                  <c:v>25637</c:v>
                </c:pt>
                <c:pt idx="1">
                  <c:v>11988</c:v>
                </c:pt>
                <c:pt idx="2">
                  <c:v>17500</c:v>
                </c:pt>
                <c:pt idx="3">
                  <c:v>9361</c:v>
                </c:pt>
                <c:pt idx="4">
                  <c:v>3184</c:v>
                </c:pt>
                <c:pt idx="5">
                  <c:v>474</c:v>
                </c:pt>
                <c:pt idx="6">
                  <c:v>458</c:v>
                </c:pt>
                <c:pt idx="7">
                  <c:v>4149</c:v>
                </c:pt>
                <c:pt idx="8">
                  <c:v>1345</c:v>
                </c:pt>
                <c:pt idx="9">
                  <c:v>2621</c:v>
                </c:pt>
                <c:pt idx="10">
                  <c:v>72</c:v>
                </c:pt>
                <c:pt idx="11">
                  <c:v>36</c:v>
                </c:pt>
                <c:pt idx="12">
                  <c:v>334</c:v>
                </c:pt>
                <c:pt idx="13">
                  <c:v>1200</c:v>
                </c:pt>
                <c:pt idx="14">
                  <c:v>2851</c:v>
                </c:pt>
                <c:pt idx="15">
                  <c:v>417</c:v>
                </c:pt>
                <c:pt idx="16">
                  <c:v>8049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B46E-495E-8047-21207E1B975C}"/>
            </c:ext>
          </c:extLst>
        </c:ser>
        <c:ser>
          <c:idx val="3"/>
          <c:order val="3"/>
          <c:tx>
            <c:v>EXPORT 20'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'Import &amp; Export Chart'!$C$9:$C$26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'Import &amp; Export Chart'!$G$9:$G$26</c:f>
              <c:numCache>
                <c:formatCode>General</c:formatCode>
                <c:ptCount val="18"/>
                <c:pt idx="0">
                  <c:v>3932</c:v>
                </c:pt>
                <c:pt idx="1">
                  <c:v>744</c:v>
                </c:pt>
                <c:pt idx="2">
                  <c:v>902</c:v>
                </c:pt>
                <c:pt idx="3">
                  <c:v>1090</c:v>
                </c:pt>
                <c:pt idx="4">
                  <c:v>1365</c:v>
                </c:pt>
                <c:pt idx="5">
                  <c:v>126</c:v>
                </c:pt>
                <c:pt idx="6">
                  <c:v>111</c:v>
                </c:pt>
                <c:pt idx="7">
                  <c:v>2565</c:v>
                </c:pt>
                <c:pt idx="8">
                  <c:v>19</c:v>
                </c:pt>
                <c:pt idx="9">
                  <c:v>1381</c:v>
                </c:pt>
                <c:pt idx="10">
                  <c:v>195</c:v>
                </c:pt>
                <c:pt idx="11">
                  <c:v>222</c:v>
                </c:pt>
                <c:pt idx="12">
                  <c:v>218</c:v>
                </c:pt>
                <c:pt idx="13">
                  <c:v>37</c:v>
                </c:pt>
                <c:pt idx="14">
                  <c:v>172</c:v>
                </c:pt>
                <c:pt idx="15">
                  <c:v>16</c:v>
                </c:pt>
                <c:pt idx="16">
                  <c:v>287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B46E-495E-8047-21207E1B975C}"/>
            </c:ext>
          </c:extLst>
        </c:ser>
        <c:ser>
          <c:idx val="4"/>
          <c:order val="4"/>
          <c:tx>
            <c:v>EXPORT 40'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'Import &amp; Export Chart'!$C$9:$C$26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'Import &amp; Export Chart'!$H$9:$H$26</c:f>
              <c:numCache>
                <c:formatCode>General</c:formatCode>
                <c:ptCount val="18"/>
                <c:pt idx="0">
                  <c:v>622</c:v>
                </c:pt>
                <c:pt idx="1">
                  <c:v>466</c:v>
                </c:pt>
                <c:pt idx="2">
                  <c:v>1064</c:v>
                </c:pt>
                <c:pt idx="3">
                  <c:v>858</c:v>
                </c:pt>
                <c:pt idx="4">
                  <c:v>1388</c:v>
                </c:pt>
                <c:pt idx="5">
                  <c:v>26</c:v>
                </c:pt>
                <c:pt idx="6">
                  <c:v>37</c:v>
                </c:pt>
                <c:pt idx="7">
                  <c:v>1187</c:v>
                </c:pt>
                <c:pt idx="8">
                  <c:v>70</c:v>
                </c:pt>
                <c:pt idx="9">
                  <c:v>75</c:v>
                </c:pt>
                <c:pt idx="10">
                  <c:v>38</c:v>
                </c:pt>
                <c:pt idx="11">
                  <c:v>3</c:v>
                </c:pt>
                <c:pt idx="12">
                  <c:v>135</c:v>
                </c:pt>
                <c:pt idx="13">
                  <c:v>155</c:v>
                </c:pt>
                <c:pt idx="14">
                  <c:v>4</c:v>
                </c:pt>
                <c:pt idx="15">
                  <c:v>13</c:v>
                </c:pt>
                <c:pt idx="16">
                  <c:v>2335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B46E-495E-8047-21207E1B975C}"/>
            </c:ext>
          </c:extLst>
        </c:ser>
        <c:ser>
          <c:idx val="5"/>
          <c:order val="5"/>
          <c:tx>
            <c:v>EXPORT TEUs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'Import &amp; Export Chart'!$C$9:$C$26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'Import &amp; Export Chart'!$I$9:$I$26</c:f>
              <c:numCache>
                <c:formatCode>General</c:formatCode>
                <c:ptCount val="18"/>
                <c:pt idx="0">
                  <c:v>5176</c:v>
                </c:pt>
                <c:pt idx="1">
                  <c:v>1676</c:v>
                </c:pt>
                <c:pt idx="2">
                  <c:v>3030</c:v>
                </c:pt>
                <c:pt idx="3">
                  <c:v>2806</c:v>
                </c:pt>
                <c:pt idx="4">
                  <c:v>4141</c:v>
                </c:pt>
                <c:pt idx="5">
                  <c:v>178</c:v>
                </c:pt>
                <c:pt idx="6">
                  <c:v>185</c:v>
                </c:pt>
                <c:pt idx="7">
                  <c:v>4939</c:v>
                </c:pt>
                <c:pt idx="8">
                  <c:v>159</c:v>
                </c:pt>
                <c:pt idx="9">
                  <c:v>1531</c:v>
                </c:pt>
                <c:pt idx="10">
                  <c:v>271</c:v>
                </c:pt>
                <c:pt idx="11">
                  <c:v>228</c:v>
                </c:pt>
                <c:pt idx="12">
                  <c:v>488</c:v>
                </c:pt>
                <c:pt idx="13">
                  <c:v>347</c:v>
                </c:pt>
                <c:pt idx="14">
                  <c:v>180</c:v>
                </c:pt>
                <c:pt idx="15">
                  <c:v>42</c:v>
                </c:pt>
                <c:pt idx="16">
                  <c:v>4957</c:v>
                </c:pt>
                <c:pt idx="1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B-B46E-495E-8047-21207E1B9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1709232"/>
        <c:axId val="911702704"/>
      </c:barChart>
      <c:catAx>
        <c:axId val="91170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702704"/>
        <c:crosses val="autoZero"/>
        <c:auto val="1"/>
        <c:lblAlgn val="ctr"/>
        <c:lblOffset val="100"/>
        <c:noMultiLvlLbl val="0"/>
      </c:catAx>
      <c:valAx>
        <c:axId val="91170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70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8053056188404"/>
          <c:y val="0.94174860266818983"/>
          <c:w val="0.34673720244389494"/>
          <c:h val="4.44344715977860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2866101231928E-2"/>
          <c:y val="3.1225612673566463E-2"/>
          <c:w val="0.94724237210025553"/>
          <c:h val="0.78748339756302532"/>
        </c:manualLayout>
      </c:layout>
      <c:barChart>
        <c:barDir val="col"/>
        <c:grouping val="clustered"/>
        <c:varyColors val="0"/>
        <c:ser>
          <c:idx val="0"/>
          <c:order val="0"/>
          <c:tx>
            <c:v>IMPORT TEUs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2513012343866943E-3"/>
                  <c:y val="-6.5925001745456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90-45FF-9A9A-F8D27D3E7448}"/>
                </c:ext>
              </c:extLst>
            </c:dLbl>
            <c:dLbl>
              <c:idx val="5"/>
              <c:layout>
                <c:manualLayout>
                  <c:x val="4.4316953432808942E-8"/>
                  <c:y val="-2.9666121011829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2152804146365068E-2"/>
                      <c:h val="4.60981872441350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A90-45FF-9A9A-F8D27D3E7448}"/>
                </c:ext>
              </c:extLst>
            </c:dLbl>
            <c:dLbl>
              <c:idx val="6"/>
              <c:layout>
                <c:manualLayout>
                  <c:x val="-2.2513012343867767E-3"/>
                  <c:y val="-4.6147501221818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A90-45FF-9A9A-F8D27D3E7448}"/>
                </c:ext>
              </c:extLst>
            </c:dLbl>
            <c:dLbl>
              <c:idx val="8"/>
              <c:layout>
                <c:manualLayout>
                  <c:x val="-2.2840824899088966E-3"/>
                  <c:y val="-1.0709503180244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90-45FF-9A9A-F8D27D3E7448}"/>
                </c:ext>
              </c:extLst>
            </c:dLbl>
            <c:dLbl>
              <c:idx val="9"/>
              <c:layout>
                <c:manualLayout>
                  <c:x val="0"/>
                  <c:y val="-2.1419006360489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90-45FF-9A9A-F8D27D3E7448}"/>
                </c:ext>
              </c:extLst>
            </c:dLbl>
            <c:dLbl>
              <c:idx val="13"/>
              <c:layout>
                <c:manualLayout>
                  <c:x val="0"/>
                  <c:y val="-2.1419006360489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90-45FF-9A9A-F8D27D3E74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TEUs!$C$11:$C$28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TEUs!$D$11:$D$28</c:f>
              <c:numCache>
                <c:formatCode>General</c:formatCode>
                <c:ptCount val="18"/>
                <c:pt idx="0">
                  <c:v>25637</c:v>
                </c:pt>
                <c:pt idx="1">
                  <c:v>11988</c:v>
                </c:pt>
                <c:pt idx="2">
                  <c:v>17500</c:v>
                </c:pt>
                <c:pt idx="3">
                  <c:v>9361</c:v>
                </c:pt>
                <c:pt idx="4">
                  <c:v>3184</c:v>
                </c:pt>
                <c:pt idx="5">
                  <c:v>474</c:v>
                </c:pt>
                <c:pt idx="6">
                  <c:v>458</c:v>
                </c:pt>
                <c:pt idx="7">
                  <c:v>4149</c:v>
                </c:pt>
                <c:pt idx="8">
                  <c:v>1345</c:v>
                </c:pt>
                <c:pt idx="9">
                  <c:v>2621</c:v>
                </c:pt>
                <c:pt idx="10">
                  <c:v>72</c:v>
                </c:pt>
                <c:pt idx="11">
                  <c:v>36</c:v>
                </c:pt>
                <c:pt idx="12">
                  <c:v>334</c:v>
                </c:pt>
                <c:pt idx="13">
                  <c:v>1200</c:v>
                </c:pt>
                <c:pt idx="14">
                  <c:v>2851</c:v>
                </c:pt>
                <c:pt idx="15">
                  <c:v>417</c:v>
                </c:pt>
                <c:pt idx="16">
                  <c:v>8049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0-45FF-9A9A-F8D27D3E7448}"/>
            </c:ext>
          </c:extLst>
        </c:ser>
        <c:ser>
          <c:idx val="1"/>
          <c:order val="1"/>
          <c:tx>
            <c:v>EXPORT TEUs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75390370316008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90-45FF-9A9A-F8D27D3E7448}"/>
                </c:ext>
              </c:extLst>
            </c:dLbl>
            <c:dLbl>
              <c:idx val="1"/>
              <c:layout>
                <c:manualLayout>
                  <c:x val="3.37695185158004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90-45FF-9A9A-F8D27D3E7448}"/>
                </c:ext>
              </c:extLst>
            </c:dLbl>
            <c:dLbl>
              <c:idx val="2"/>
              <c:layout>
                <c:manualLayout>
                  <c:x val="6.7539037031600409E-3"/>
                  <c:y val="3.2962500872727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90-45FF-9A9A-F8D27D3E7448}"/>
                </c:ext>
              </c:extLst>
            </c:dLbl>
            <c:dLbl>
              <c:idx val="3"/>
              <c:layout>
                <c:manualLayout>
                  <c:x val="4.502602468773347E-3"/>
                  <c:y val="-1.208611070021797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90-45FF-9A9A-F8D27D3E7448}"/>
                </c:ext>
              </c:extLst>
            </c:dLbl>
            <c:dLbl>
              <c:idx val="4"/>
              <c:layout>
                <c:manualLayout>
                  <c:x val="0"/>
                  <c:y val="-2.6370000698182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90-45FF-9A9A-F8D27D3E7448}"/>
                </c:ext>
              </c:extLst>
            </c:dLbl>
            <c:dLbl>
              <c:idx val="7"/>
              <c:layout>
                <c:manualLayout>
                  <c:x val="2.2349039616164721E-3"/>
                  <c:y val="-2.1418877338747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90-45FF-9A9A-F8D27D3E7448}"/>
                </c:ext>
              </c:extLst>
            </c:dLbl>
            <c:dLbl>
              <c:idx val="9"/>
              <c:layout>
                <c:manualLayout>
                  <c:x val="3.37695185158004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90-45FF-9A9A-F8D27D3E7448}"/>
                </c:ext>
              </c:extLst>
            </c:dLbl>
            <c:dLbl>
              <c:idx val="12"/>
              <c:layout>
                <c:manualLayout>
                  <c:x val="0"/>
                  <c:y val="-2.1419006360489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90-45FF-9A9A-F8D27D3E7448}"/>
                </c:ext>
              </c:extLst>
            </c:dLbl>
            <c:dLbl>
              <c:idx val="16"/>
              <c:layout>
                <c:manualLayout>
                  <c:x val="9.13632995963558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90-45FF-9A9A-F8D27D3E74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TEUs!$C$11:$C$28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TEUs!$E$11:$E$28</c:f>
              <c:numCache>
                <c:formatCode>General</c:formatCode>
                <c:ptCount val="18"/>
                <c:pt idx="0">
                  <c:v>5176</c:v>
                </c:pt>
                <c:pt idx="1">
                  <c:v>1676</c:v>
                </c:pt>
                <c:pt idx="2">
                  <c:v>3030</c:v>
                </c:pt>
                <c:pt idx="3">
                  <c:v>2806</c:v>
                </c:pt>
                <c:pt idx="4">
                  <c:v>4141</c:v>
                </c:pt>
                <c:pt idx="5">
                  <c:v>178</c:v>
                </c:pt>
                <c:pt idx="6">
                  <c:v>185</c:v>
                </c:pt>
                <c:pt idx="7">
                  <c:v>4939</c:v>
                </c:pt>
                <c:pt idx="8">
                  <c:v>159</c:v>
                </c:pt>
                <c:pt idx="9">
                  <c:v>1531</c:v>
                </c:pt>
                <c:pt idx="10">
                  <c:v>271</c:v>
                </c:pt>
                <c:pt idx="11">
                  <c:v>228</c:v>
                </c:pt>
                <c:pt idx="12">
                  <c:v>488</c:v>
                </c:pt>
                <c:pt idx="13">
                  <c:v>347</c:v>
                </c:pt>
                <c:pt idx="14">
                  <c:v>180</c:v>
                </c:pt>
                <c:pt idx="15">
                  <c:v>42</c:v>
                </c:pt>
                <c:pt idx="16">
                  <c:v>4957</c:v>
                </c:pt>
                <c:pt idx="1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90-45FF-9A9A-F8D27D3E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093648"/>
        <c:axId val="433838856"/>
      </c:barChart>
      <c:catAx>
        <c:axId val="31909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38856"/>
        <c:crosses val="autoZero"/>
        <c:auto val="1"/>
        <c:lblAlgn val="ctr"/>
        <c:lblOffset val="100"/>
        <c:noMultiLvlLbl val="0"/>
      </c:catAx>
      <c:valAx>
        <c:axId val="43383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09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266701</xdr:colOff>
      <xdr:row>31</xdr:row>
      <xdr:rowOff>161925</xdr:rowOff>
    </xdr:from>
    <xdr:to>
      <xdr:col>26</xdr:col>
      <xdr:colOff>123826</xdr:colOff>
      <xdr:row>57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B8A6B8-E7E8-47A3-9EA4-1FA30B120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38</xdr:row>
      <xdr:rowOff>19050</xdr:rowOff>
    </xdr:from>
    <xdr:to>
      <xdr:col>17</xdr:col>
      <xdr:colOff>438151</xdr:colOff>
      <xdr:row>40</xdr:row>
      <xdr:rowOff>38099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BFDA3FA-B49A-4DDE-9BF2-39C52FF203A8}"/>
            </a:ext>
          </a:extLst>
        </xdr:cNvPr>
        <xdr:cNvSpPr txBox="1"/>
      </xdr:nvSpPr>
      <xdr:spPr>
        <a:xfrm>
          <a:off x="5943600" y="7696200"/>
          <a:ext cx="6162676" cy="40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Statistics of the import and export full container during the year 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433386</xdr:colOff>
      <xdr:row>31</xdr:row>
      <xdr:rowOff>57149</xdr:rowOff>
    </xdr:from>
    <xdr:to>
      <xdr:col>15</xdr:col>
      <xdr:colOff>523875</xdr:colOff>
      <xdr:row>53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ECEC81-6482-4D2F-9050-7386A282A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35</xdr:row>
      <xdr:rowOff>0</xdr:rowOff>
    </xdr:from>
    <xdr:to>
      <xdr:col>12</xdr:col>
      <xdr:colOff>190500</xdr:colOff>
      <xdr:row>37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207EF2-C934-4D92-B7C3-70EBAAA3D5C1}"/>
            </a:ext>
          </a:extLst>
        </xdr:cNvPr>
        <xdr:cNvSpPr txBox="1"/>
      </xdr:nvSpPr>
      <xdr:spPr>
        <a:xfrm>
          <a:off x="4048125" y="6896100"/>
          <a:ext cx="62198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Statistics of the import and export full container during the year 2021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ear%202021/YTD%202021/December/2020%20%20December%20YT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29"/>
  <sheetViews>
    <sheetView workbookViewId="0">
      <selection activeCell="N7" sqref="N7"/>
    </sheetView>
  </sheetViews>
  <sheetFormatPr defaultRowHeight="15" x14ac:dyDescent="0.25"/>
  <cols>
    <col min="2" max="2" width="12.5703125" bestFit="1" customWidth="1"/>
    <col min="3" max="5" width="7.5703125" bestFit="1" customWidth="1"/>
    <col min="7" max="7" width="22.42578125" bestFit="1" customWidth="1"/>
    <col min="8" max="9" width="6.5703125" bestFit="1" customWidth="1"/>
    <col min="10" max="10" width="7.5703125" bestFit="1" customWidth="1"/>
  </cols>
  <sheetData>
    <row r="2" spans="2:10" ht="15.75" thickBot="1" x14ac:dyDescent="0.3"/>
    <row r="3" spans="2:10" x14ac:dyDescent="0.25">
      <c r="D3" s="70" t="s">
        <v>159</v>
      </c>
      <c r="E3" s="71"/>
      <c r="F3" s="71"/>
      <c r="G3" s="71"/>
      <c r="H3" s="72"/>
    </row>
    <row r="4" spans="2:10" x14ac:dyDescent="0.25">
      <c r="D4" s="73"/>
      <c r="E4" s="74"/>
      <c r="F4" s="74"/>
      <c r="G4" s="74"/>
      <c r="H4" s="75"/>
    </row>
    <row r="5" spans="2:10" ht="15.75" thickBot="1" x14ac:dyDescent="0.3">
      <c r="D5" s="76"/>
      <c r="E5" s="77"/>
      <c r="F5" s="77"/>
      <c r="G5" s="77"/>
      <c r="H5" s="78"/>
    </row>
    <row r="7" spans="2:10" ht="15.75" thickBot="1" x14ac:dyDescent="0.3"/>
    <row r="8" spans="2:10" ht="15.75" x14ac:dyDescent="0.25">
      <c r="B8" s="117" t="s">
        <v>98</v>
      </c>
      <c r="C8" s="118"/>
      <c r="D8" s="118"/>
      <c r="E8" s="119"/>
      <c r="G8" s="123" t="s">
        <v>113</v>
      </c>
      <c r="H8" s="124"/>
      <c r="I8" s="124"/>
      <c r="J8" s="125"/>
    </row>
    <row r="9" spans="2:10" ht="15.75" thickBot="1" x14ac:dyDescent="0.3">
      <c r="B9" s="120" t="s">
        <v>94</v>
      </c>
      <c r="C9" s="121" t="s">
        <v>95</v>
      </c>
      <c r="D9" s="121" t="s">
        <v>96</v>
      </c>
      <c r="E9" s="122" t="s">
        <v>97</v>
      </c>
      <c r="G9" s="120" t="s">
        <v>94</v>
      </c>
      <c r="H9" s="121" t="s">
        <v>95</v>
      </c>
      <c r="I9" s="121" t="s">
        <v>96</v>
      </c>
      <c r="J9" s="122" t="s">
        <v>97</v>
      </c>
    </row>
    <row r="10" spans="2:10" x14ac:dyDescent="0.25">
      <c r="B10" s="12" t="s">
        <v>0</v>
      </c>
      <c r="C10" s="13">
        <v>1135</v>
      </c>
      <c r="D10" s="13">
        <v>28</v>
      </c>
      <c r="E10" s="14">
        <v>1191</v>
      </c>
      <c r="G10" s="15" t="s">
        <v>99</v>
      </c>
      <c r="H10" s="16">
        <v>6</v>
      </c>
      <c r="I10" s="16">
        <v>1</v>
      </c>
      <c r="J10" s="17">
        <v>8</v>
      </c>
    </row>
    <row r="11" spans="2:10" x14ac:dyDescent="0.25">
      <c r="B11" s="5" t="s">
        <v>1</v>
      </c>
      <c r="C11" s="9">
        <v>67</v>
      </c>
      <c r="D11" s="9">
        <v>29</v>
      </c>
      <c r="E11" s="10">
        <v>125</v>
      </c>
      <c r="G11" s="7" t="s">
        <v>0</v>
      </c>
      <c r="H11" s="1">
        <v>29</v>
      </c>
      <c r="I11" s="1">
        <v>112</v>
      </c>
      <c r="J11" s="2">
        <v>253</v>
      </c>
    </row>
    <row r="12" spans="2:10" x14ac:dyDescent="0.25">
      <c r="B12" s="5" t="s">
        <v>2</v>
      </c>
      <c r="C12" s="9">
        <v>173</v>
      </c>
      <c r="D12" s="9">
        <v>53</v>
      </c>
      <c r="E12" s="10">
        <v>279</v>
      </c>
      <c r="G12" s="7" t="s">
        <v>100</v>
      </c>
      <c r="H12" s="1">
        <v>6</v>
      </c>
      <c r="I12" s="1">
        <v>3</v>
      </c>
      <c r="J12" s="2">
        <v>12</v>
      </c>
    </row>
    <row r="13" spans="2:10" x14ac:dyDescent="0.25">
      <c r="B13" s="5" t="s">
        <v>3</v>
      </c>
      <c r="C13" s="9">
        <v>64</v>
      </c>
      <c r="D13" s="9">
        <v>9</v>
      </c>
      <c r="E13" s="10">
        <v>82</v>
      </c>
      <c r="G13" s="7" t="s">
        <v>1</v>
      </c>
      <c r="H13" s="1">
        <v>1</v>
      </c>
      <c r="I13" s="1"/>
      <c r="J13" s="2">
        <v>1</v>
      </c>
    </row>
    <row r="14" spans="2:10" x14ac:dyDescent="0.25">
      <c r="B14" s="5" t="s">
        <v>4</v>
      </c>
      <c r="C14" s="9">
        <v>10</v>
      </c>
      <c r="D14" s="9">
        <v>102</v>
      </c>
      <c r="E14" s="10">
        <v>214</v>
      </c>
      <c r="G14" s="7" t="s">
        <v>2</v>
      </c>
      <c r="H14" s="1">
        <v>117</v>
      </c>
      <c r="I14" s="1">
        <v>26</v>
      </c>
      <c r="J14" s="2">
        <v>169</v>
      </c>
    </row>
    <row r="15" spans="2:10" x14ac:dyDescent="0.25">
      <c r="B15" s="5" t="s">
        <v>5</v>
      </c>
      <c r="C15" s="9">
        <v>481</v>
      </c>
      <c r="D15" s="9">
        <v>1413</v>
      </c>
      <c r="E15" s="10">
        <v>3307</v>
      </c>
      <c r="G15" s="7" t="s">
        <v>123</v>
      </c>
      <c r="H15" s="1">
        <v>1</v>
      </c>
      <c r="I15" s="1"/>
      <c r="J15" s="2">
        <v>1</v>
      </c>
    </row>
    <row r="16" spans="2:10" x14ac:dyDescent="0.25">
      <c r="B16" s="5" t="s">
        <v>6</v>
      </c>
      <c r="C16" s="9">
        <v>232</v>
      </c>
      <c r="D16" s="9">
        <v>990</v>
      </c>
      <c r="E16" s="10">
        <v>2212</v>
      </c>
      <c r="G16" s="7" t="s">
        <v>3</v>
      </c>
      <c r="H16" s="1">
        <v>146</v>
      </c>
      <c r="I16" s="1">
        <v>35</v>
      </c>
      <c r="J16" s="2">
        <v>216</v>
      </c>
    </row>
    <row r="17" spans="2:10" x14ac:dyDescent="0.25">
      <c r="B17" s="5" t="s">
        <v>7</v>
      </c>
      <c r="C17" s="9">
        <v>58</v>
      </c>
      <c r="D17" s="9">
        <v>120</v>
      </c>
      <c r="E17" s="10">
        <v>298</v>
      </c>
      <c r="G17" s="7" t="s">
        <v>4</v>
      </c>
      <c r="H17" s="1">
        <v>71</v>
      </c>
      <c r="I17" s="1">
        <v>57</v>
      </c>
      <c r="J17" s="2">
        <v>185</v>
      </c>
    </row>
    <row r="18" spans="2:10" x14ac:dyDescent="0.25">
      <c r="B18" s="5" t="s">
        <v>8</v>
      </c>
      <c r="C18" s="9">
        <v>2</v>
      </c>
      <c r="D18" s="9">
        <v>6</v>
      </c>
      <c r="E18" s="10">
        <v>14</v>
      </c>
      <c r="G18" s="7" t="s">
        <v>5</v>
      </c>
      <c r="H18" s="1">
        <v>370</v>
      </c>
      <c r="I18" s="1">
        <v>135</v>
      </c>
      <c r="J18" s="2">
        <v>640</v>
      </c>
    </row>
    <row r="19" spans="2:10" x14ac:dyDescent="0.25">
      <c r="B19" s="5" t="s">
        <v>9</v>
      </c>
      <c r="C19" s="9"/>
      <c r="D19" s="9">
        <v>8</v>
      </c>
      <c r="E19" s="10">
        <v>16</v>
      </c>
      <c r="G19" s="7" t="s">
        <v>101</v>
      </c>
      <c r="H19" s="1">
        <v>2</v>
      </c>
      <c r="I19" s="1">
        <v>4</v>
      </c>
      <c r="J19" s="2">
        <v>10</v>
      </c>
    </row>
    <row r="20" spans="2:10" x14ac:dyDescent="0.25">
      <c r="B20" s="5" t="s">
        <v>10</v>
      </c>
      <c r="C20" s="9">
        <v>124</v>
      </c>
      <c r="D20" s="9">
        <v>216</v>
      </c>
      <c r="E20" s="10">
        <v>556</v>
      </c>
      <c r="G20" s="7" t="s">
        <v>124</v>
      </c>
      <c r="H20" s="1">
        <v>1</v>
      </c>
      <c r="I20" s="1"/>
      <c r="J20" s="2">
        <v>1</v>
      </c>
    </row>
    <row r="21" spans="2:10" x14ac:dyDescent="0.25">
      <c r="B21" s="5" t="s">
        <v>11</v>
      </c>
      <c r="C21" s="9">
        <v>20</v>
      </c>
      <c r="D21" s="9">
        <v>156</v>
      </c>
      <c r="E21" s="10">
        <v>332</v>
      </c>
      <c r="G21" s="7" t="s">
        <v>6</v>
      </c>
      <c r="H21" s="1">
        <v>164</v>
      </c>
      <c r="I21" s="1">
        <v>1</v>
      </c>
      <c r="J21" s="2">
        <v>166</v>
      </c>
    </row>
    <row r="22" spans="2:10" x14ac:dyDescent="0.25">
      <c r="B22" s="5" t="s">
        <v>12</v>
      </c>
      <c r="C22" s="9">
        <v>3283</v>
      </c>
      <c r="D22" s="9">
        <v>7970</v>
      </c>
      <c r="E22" s="10">
        <v>19223</v>
      </c>
      <c r="G22" s="7" t="s">
        <v>7</v>
      </c>
      <c r="H22" s="1">
        <v>6</v>
      </c>
      <c r="I22" s="1">
        <v>7</v>
      </c>
      <c r="J22" s="2">
        <v>20</v>
      </c>
    </row>
    <row r="23" spans="2:10" x14ac:dyDescent="0.25">
      <c r="B23" s="5" t="s">
        <v>13</v>
      </c>
      <c r="C23" s="9">
        <v>8</v>
      </c>
      <c r="D23" s="9">
        <v>48</v>
      </c>
      <c r="E23" s="10">
        <v>104</v>
      </c>
      <c r="G23" s="7" t="s">
        <v>9</v>
      </c>
      <c r="H23" s="1">
        <v>20</v>
      </c>
      <c r="I23" s="1">
        <v>7</v>
      </c>
      <c r="J23" s="2">
        <v>34</v>
      </c>
    </row>
    <row r="24" spans="2:10" x14ac:dyDescent="0.25">
      <c r="B24" s="5" t="s">
        <v>114</v>
      </c>
      <c r="C24" s="9">
        <v>1</v>
      </c>
      <c r="D24" s="9"/>
      <c r="E24" s="10">
        <v>1</v>
      </c>
      <c r="G24" s="7" t="s">
        <v>10</v>
      </c>
      <c r="H24" s="1">
        <v>52</v>
      </c>
      <c r="I24" s="1">
        <v>96</v>
      </c>
      <c r="J24" s="2">
        <v>244</v>
      </c>
    </row>
    <row r="25" spans="2:10" x14ac:dyDescent="0.25">
      <c r="B25" s="5" t="s">
        <v>14</v>
      </c>
      <c r="C25" s="9">
        <v>6</v>
      </c>
      <c r="D25" s="9">
        <v>37</v>
      </c>
      <c r="E25" s="10">
        <v>80</v>
      </c>
      <c r="G25" s="7" t="s">
        <v>129</v>
      </c>
      <c r="H25" s="1"/>
      <c r="I25" s="1">
        <v>1</v>
      </c>
      <c r="J25" s="2">
        <v>2</v>
      </c>
    </row>
    <row r="26" spans="2:10" x14ac:dyDescent="0.25">
      <c r="B26" s="5" t="s">
        <v>126</v>
      </c>
      <c r="C26" s="9"/>
      <c r="D26" s="9">
        <v>4</v>
      </c>
      <c r="E26" s="10">
        <v>8</v>
      </c>
      <c r="G26" s="7" t="s">
        <v>11</v>
      </c>
      <c r="H26" s="1">
        <v>6</v>
      </c>
      <c r="I26" s="1">
        <v>2</v>
      </c>
      <c r="J26" s="2">
        <v>10</v>
      </c>
    </row>
    <row r="27" spans="2:10" x14ac:dyDescent="0.25">
      <c r="B27" s="5" t="s">
        <v>15</v>
      </c>
      <c r="C27" s="9">
        <v>4</v>
      </c>
      <c r="D27" s="9">
        <v>16</v>
      </c>
      <c r="E27" s="10">
        <v>36</v>
      </c>
      <c r="G27" s="7" t="s">
        <v>12</v>
      </c>
      <c r="H27" s="1">
        <v>1178</v>
      </c>
      <c r="I27" s="1">
        <v>38</v>
      </c>
      <c r="J27" s="2">
        <v>1254</v>
      </c>
    </row>
    <row r="28" spans="2:10" x14ac:dyDescent="0.25">
      <c r="B28" s="5" t="s">
        <v>16</v>
      </c>
      <c r="C28" s="9">
        <v>22</v>
      </c>
      <c r="D28" s="9">
        <v>96</v>
      </c>
      <c r="E28" s="10">
        <v>214</v>
      </c>
      <c r="G28" s="7" t="s">
        <v>13</v>
      </c>
      <c r="H28" s="1">
        <v>1</v>
      </c>
      <c r="I28" s="1"/>
      <c r="J28" s="2">
        <v>1</v>
      </c>
    </row>
    <row r="29" spans="2:10" x14ac:dyDescent="0.25">
      <c r="B29" s="5" t="s">
        <v>17</v>
      </c>
      <c r="C29" s="9">
        <v>156</v>
      </c>
      <c r="D29" s="9">
        <v>5</v>
      </c>
      <c r="E29" s="10">
        <v>166</v>
      </c>
      <c r="G29" s="7" t="s">
        <v>114</v>
      </c>
      <c r="H29" s="1">
        <v>11</v>
      </c>
      <c r="I29" s="1">
        <v>1</v>
      </c>
      <c r="J29" s="2">
        <v>13</v>
      </c>
    </row>
    <row r="30" spans="2:10" x14ac:dyDescent="0.25">
      <c r="B30" s="5" t="s">
        <v>18</v>
      </c>
      <c r="C30" s="9">
        <v>1</v>
      </c>
      <c r="D30" s="9">
        <v>166</v>
      </c>
      <c r="E30" s="10">
        <v>333</v>
      </c>
      <c r="G30" s="7" t="s">
        <v>130</v>
      </c>
      <c r="H30" s="1">
        <v>2</v>
      </c>
      <c r="I30" s="1"/>
      <c r="J30" s="2">
        <v>2</v>
      </c>
    </row>
    <row r="31" spans="2:10" x14ac:dyDescent="0.25">
      <c r="B31" s="5" t="s">
        <v>19</v>
      </c>
      <c r="C31" s="9">
        <v>3469</v>
      </c>
      <c r="D31" s="9">
        <v>2443</v>
      </c>
      <c r="E31" s="10">
        <v>8355</v>
      </c>
      <c r="G31" s="7" t="s">
        <v>14</v>
      </c>
      <c r="H31" s="1">
        <v>5</v>
      </c>
      <c r="I31" s="1">
        <v>5</v>
      </c>
      <c r="J31" s="2">
        <v>15</v>
      </c>
    </row>
    <row r="32" spans="2:10" x14ac:dyDescent="0.25">
      <c r="B32" s="5" t="s">
        <v>20</v>
      </c>
      <c r="C32" s="9">
        <v>1</v>
      </c>
      <c r="D32" s="9"/>
      <c r="E32" s="10">
        <v>1</v>
      </c>
      <c r="G32" s="7" t="s">
        <v>122</v>
      </c>
      <c r="H32" s="1">
        <v>1</v>
      </c>
      <c r="I32" s="1"/>
      <c r="J32" s="2">
        <v>1</v>
      </c>
    </row>
    <row r="33" spans="2:10" x14ac:dyDescent="0.25">
      <c r="B33" s="5" t="s">
        <v>21</v>
      </c>
      <c r="C33" s="9">
        <v>2</v>
      </c>
      <c r="D33" s="9">
        <v>40</v>
      </c>
      <c r="E33" s="10">
        <v>82</v>
      </c>
      <c r="G33" s="7" t="s">
        <v>15</v>
      </c>
      <c r="H33" s="1">
        <v>4</v>
      </c>
      <c r="I33" s="1">
        <v>4</v>
      </c>
      <c r="J33" s="2">
        <v>12</v>
      </c>
    </row>
    <row r="34" spans="2:10" x14ac:dyDescent="0.25">
      <c r="B34" s="5" t="s">
        <v>22</v>
      </c>
      <c r="C34" s="9">
        <v>32</v>
      </c>
      <c r="D34" s="9">
        <v>386</v>
      </c>
      <c r="E34" s="10">
        <v>804</v>
      </c>
      <c r="G34" s="7" t="s">
        <v>16</v>
      </c>
      <c r="H34" s="1"/>
      <c r="I34" s="1">
        <v>4</v>
      </c>
      <c r="J34" s="2">
        <v>8</v>
      </c>
    </row>
    <row r="35" spans="2:10" x14ac:dyDescent="0.25">
      <c r="B35" s="5" t="s">
        <v>23</v>
      </c>
      <c r="C35" s="9">
        <v>110</v>
      </c>
      <c r="D35" s="9">
        <v>239</v>
      </c>
      <c r="E35" s="10">
        <v>588</v>
      </c>
      <c r="G35" s="7" t="s">
        <v>17</v>
      </c>
      <c r="H35" s="1">
        <v>38</v>
      </c>
      <c r="I35" s="1">
        <v>52</v>
      </c>
      <c r="J35" s="2">
        <v>142</v>
      </c>
    </row>
    <row r="36" spans="2:10" x14ac:dyDescent="0.25">
      <c r="B36" s="5" t="s">
        <v>24</v>
      </c>
      <c r="C36" s="9"/>
      <c r="D36" s="9">
        <v>8</v>
      </c>
      <c r="E36" s="10">
        <v>16</v>
      </c>
      <c r="G36" s="7" t="s">
        <v>102</v>
      </c>
      <c r="H36" s="1">
        <v>5</v>
      </c>
      <c r="I36" s="1">
        <v>2</v>
      </c>
      <c r="J36" s="2">
        <v>9</v>
      </c>
    </row>
    <row r="37" spans="2:10" x14ac:dyDescent="0.25">
      <c r="B37" s="5" t="s">
        <v>25</v>
      </c>
      <c r="C37" s="9">
        <v>353</v>
      </c>
      <c r="D37" s="9">
        <v>719</v>
      </c>
      <c r="E37" s="10">
        <v>1791</v>
      </c>
      <c r="G37" s="7" t="s">
        <v>18</v>
      </c>
      <c r="H37" s="1">
        <v>5</v>
      </c>
      <c r="I37" s="1"/>
      <c r="J37" s="2">
        <v>5</v>
      </c>
    </row>
    <row r="38" spans="2:10" x14ac:dyDescent="0.25">
      <c r="B38" s="5" t="s">
        <v>26</v>
      </c>
      <c r="C38" s="9">
        <v>2</v>
      </c>
      <c r="D38" s="9">
        <v>1</v>
      </c>
      <c r="E38" s="10">
        <v>4</v>
      </c>
      <c r="G38" s="7" t="s">
        <v>19</v>
      </c>
      <c r="H38" s="1">
        <v>196</v>
      </c>
      <c r="I38" s="1">
        <v>230</v>
      </c>
      <c r="J38" s="2">
        <v>656</v>
      </c>
    </row>
    <row r="39" spans="2:10" x14ac:dyDescent="0.25">
      <c r="B39" s="5" t="s">
        <v>27</v>
      </c>
      <c r="C39" s="9">
        <v>164</v>
      </c>
      <c r="D39" s="9">
        <v>106</v>
      </c>
      <c r="E39" s="10">
        <v>376</v>
      </c>
      <c r="G39" s="7" t="s">
        <v>20</v>
      </c>
      <c r="H39" s="1">
        <v>1</v>
      </c>
      <c r="I39" s="1"/>
      <c r="J39" s="2">
        <v>1</v>
      </c>
    </row>
    <row r="40" spans="2:10" x14ac:dyDescent="0.25">
      <c r="B40" s="5" t="s">
        <v>28</v>
      </c>
      <c r="C40" s="9">
        <v>17</v>
      </c>
      <c r="D40" s="9">
        <v>32</v>
      </c>
      <c r="E40" s="10">
        <v>81</v>
      </c>
      <c r="G40" s="7" t="s">
        <v>103</v>
      </c>
      <c r="H40" s="1">
        <v>1</v>
      </c>
      <c r="I40" s="1"/>
      <c r="J40" s="2">
        <v>1</v>
      </c>
    </row>
    <row r="41" spans="2:10" x14ac:dyDescent="0.25">
      <c r="B41" s="5" t="s">
        <v>29</v>
      </c>
      <c r="C41" s="9">
        <v>58</v>
      </c>
      <c r="D41" s="9">
        <v>67</v>
      </c>
      <c r="E41" s="10">
        <v>192</v>
      </c>
      <c r="G41" s="7" t="s">
        <v>21</v>
      </c>
      <c r="H41" s="1"/>
      <c r="I41" s="1">
        <v>4</v>
      </c>
      <c r="J41" s="2">
        <v>8</v>
      </c>
    </row>
    <row r="42" spans="2:10" x14ac:dyDescent="0.25">
      <c r="B42" s="5" t="s">
        <v>30</v>
      </c>
      <c r="C42" s="9">
        <v>2397</v>
      </c>
      <c r="D42" s="9">
        <v>769</v>
      </c>
      <c r="E42" s="10">
        <v>3935</v>
      </c>
      <c r="G42" s="7" t="s">
        <v>131</v>
      </c>
      <c r="H42" s="1"/>
      <c r="I42" s="1">
        <v>1</v>
      </c>
      <c r="J42" s="2">
        <v>2</v>
      </c>
    </row>
    <row r="43" spans="2:10" x14ac:dyDescent="0.25">
      <c r="B43" s="5" t="s">
        <v>31</v>
      </c>
      <c r="C43" s="9">
        <v>227</v>
      </c>
      <c r="D43" s="9">
        <v>713</v>
      </c>
      <c r="E43" s="10">
        <v>1653</v>
      </c>
      <c r="G43" s="7" t="s">
        <v>22</v>
      </c>
      <c r="H43" s="1">
        <v>19</v>
      </c>
      <c r="I43" s="1"/>
      <c r="J43" s="2">
        <v>19</v>
      </c>
    </row>
    <row r="44" spans="2:10" x14ac:dyDescent="0.25">
      <c r="B44" s="5" t="s">
        <v>32</v>
      </c>
      <c r="C44" s="9">
        <v>3</v>
      </c>
      <c r="D44" s="9">
        <v>53</v>
      </c>
      <c r="E44" s="10">
        <v>109</v>
      </c>
      <c r="G44" s="7" t="s">
        <v>23</v>
      </c>
      <c r="H44" s="1">
        <v>43</v>
      </c>
      <c r="I44" s="1">
        <v>21</v>
      </c>
      <c r="J44" s="2">
        <v>85</v>
      </c>
    </row>
    <row r="45" spans="2:10" x14ac:dyDescent="0.25">
      <c r="B45" s="5" t="s">
        <v>33</v>
      </c>
      <c r="C45" s="9">
        <v>1</v>
      </c>
      <c r="D45" s="9">
        <v>3</v>
      </c>
      <c r="E45" s="10">
        <v>7</v>
      </c>
      <c r="G45" s="7" t="s">
        <v>104</v>
      </c>
      <c r="H45" s="1">
        <v>2</v>
      </c>
      <c r="I45" s="1"/>
      <c r="J45" s="2">
        <v>2</v>
      </c>
    </row>
    <row r="46" spans="2:10" x14ac:dyDescent="0.25">
      <c r="B46" s="5" t="s">
        <v>34</v>
      </c>
      <c r="C46" s="9">
        <v>2</v>
      </c>
      <c r="D46" s="9">
        <v>58</v>
      </c>
      <c r="E46" s="10">
        <v>118</v>
      </c>
      <c r="G46" s="7" t="s">
        <v>105</v>
      </c>
      <c r="H46" s="1">
        <v>20</v>
      </c>
      <c r="I46" s="1">
        <v>3</v>
      </c>
      <c r="J46" s="2">
        <v>26</v>
      </c>
    </row>
    <row r="47" spans="2:10" x14ac:dyDescent="0.25">
      <c r="B47" s="5" t="s">
        <v>36</v>
      </c>
      <c r="C47" s="9">
        <v>846</v>
      </c>
      <c r="D47" s="9">
        <v>1283</v>
      </c>
      <c r="E47" s="10">
        <v>3412</v>
      </c>
      <c r="G47" s="7" t="s">
        <v>24</v>
      </c>
      <c r="H47" s="1">
        <v>7</v>
      </c>
      <c r="I47" s="1">
        <v>27</v>
      </c>
      <c r="J47" s="2">
        <v>61</v>
      </c>
    </row>
    <row r="48" spans="2:10" x14ac:dyDescent="0.25">
      <c r="B48" s="5" t="s">
        <v>108</v>
      </c>
      <c r="C48" s="9"/>
      <c r="D48" s="9">
        <v>3</v>
      </c>
      <c r="E48" s="10">
        <v>6</v>
      </c>
      <c r="G48" s="7" t="s">
        <v>25</v>
      </c>
      <c r="H48" s="1">
        <v>31</v>
      </c>
      <c r="I48" s="1">
        <v>37</v>
      </c>
      <c r="J48" s="2">
        <v>105</v>
      </c>
    </row>
    <row r="49" spans="2:10" x14ac:dyDescent="0.25">
      <c r="B49" s="5" t="s">
        <v>37</v>
      </c>
      <c r="C49" s="9">
        <v>99</v>
      </c>
      <c r="D49" s="9">
        <v>173</v>
      </c>
      <c r="E49" s="10">
        <v>445</v>
      </c>
      <c r="G49" s="7" t="s">
        <v>26</v>
      </c>
      <c r="H49" s="1">
        <v>7</v>
      </c>
      <c r="I49" s="1">
        <v>32</v>
      </c>
      <c r="J49" s="2">
        <v>71</v>
      </c>
    </row>
    <row r="50" spans="2:10" x14ac:dyDescent="0.25">
      <c r="B50" s="5" t="s">
        <v>38</v>
      </c>
      <c r="C50" s="9">
        <v>1</v>
      </c>
      <c r="D50" s="9">
        <v>1</v>
      </c>
      <c r="E50" s="10">
        <v>3</v>
      </c>
      <c r="G50" s="7" t="s">
        <v>27</v>
      </c>
      <c r="H50" s="1">
        <v>104</v>
      </c>
      <c r="I50" s="1">
        <v>32</v>
      </c>
      <c r="J50" s="2">
        <v>168</v>
      </c>
    </row>
    <row r="51" spans="2:10" x14ac:dyDescent="0.25">
      <c r="B51" s="5" t="s">
        <v>39</v>
      </c>
      <c r="C51" s="9">
        <v>8</v>
      </c>
      <c r="D51" s="9">
        <v>15</v>
      </c>
      <c r="E51" s="10">
        <v>38</v>
      </c>
      <c r="G51" s="7" t="s">
        <v>116</v>
      </c>
      <c r="H51" s="1"/>
      <c r="I51" s="1">
        <v>5</v>
      </c>
      <c r="J51" s="2">
        <v>10</v>
      </c>
    </row>
    <row r="52" spans="2:10" x14ac:dyDescent="0.25">
      <c r="B52" s="5" t="s">
        <v>40</v>
      </c>
      <c r="C52" s="9">
        <v>99</v>
      </c>
      <c r="D52" s="9">
        <v>207</v>
      </c>
      <c r="E52" s="10">
        <v>513</v>
      </c>
      <c r="G52" s="7" t="s">
        <v>106</v>
      </c>
      <c r="H52" s="1"/>
      <c r="I52" s="1">
        <v>5</v>
      </c>
      <c r="J52" s="2">
        <v>10</v>
      </c>
    </row>
    <row r="53" spans="2:10" x14ac:dyDescent="0.25">
      <c r="B53" s="5" t="s">
        <v>41</v>
      </c>
      <c r="C53" s="9">
        <v>2</v>
      </c>
      <c r="D53" s="9"/>
      <c r="E53" s="10">
        <v>2</v>
      </c>
      <c r="G53" s="7" t="s">
        <v>118</v>
      </c>
      <c r="H53" s="1"/>
      <c r="I53" s="1">
        <v>2</v>
      </c>
      <c r="J53" s="2">
        <v>4</v>
      </c>
    </row>
    <row r="54" spans="2:10" x14ac:dyDescent="0.25">
      <c r="B54" s="5" t="s">
        <v>42</v>
      </c>
      <c r="C54" s="9">
        <v>15</v>
      </c>
      <c r="D54" s="9">
        <v>5</v>
      </c>
      <c r="E54" s="10">
        <v>25</v>
      </c>
      <c r="G54" s="7" t="s">
        <v>107</v>
      </c>
      <c r="H54" s="1"/>
      <c r="I54" s="1">
        <v>1</v>
      </c>
      <c r="J54" s="2">
        <v>2</v>
      </c>
    </row>
    <row r="55" spans="2:10" x14ac:dyDescent="0.25">
      <c r="B55" s="5" t="s">
        <v>43</v>
      </c>
      <c r="C55" s="9">
        <v>103</v>
      </c>
      <c r="D55" s="9">
        <v>171</v>
      </c>
      <c r="E55" s="10">
        <v>445</v>
      </c>
      <c r="G55" s="7" t="s">
        <v>29</v>
      </c>
      <c r="H55" s="1">
        <v>14</v>
      </c>
      <c r="I55" s="1">
        <v>46</v>
      </c>
      <c r="J55" s="2">
        <v>106</v>
      </c>
    </row>
    <row r="56" spans="2:10" x14ac:dyDescent="0.25">
      <c r="B56" s="5" t="s">
        <v>45</v>
      </c>
      <c r="C56" s="9">
        <v>7</v>
      </c>
      <c r="D56" s="9">
        <v>1</v>
      </c>
      <c r="E56" s="10">
        <v>9</v>
      </c>
      <c r="G56" s="7" t="s">
        <v>120</v>
      </c>
      <c r="H56" s="1">
        <v>1</v>
      </c>
      <c r="I56" s="1"/>
      <c r="J56" s="2">
        <v>1</v>
      </c>
    </row>
    <row r="57" spans="2:10" x14ac:dyDescent="0.25">
      <c r="B57" s="5" t="s">
        <v>46</v>
      </c>
      <c r="C57" s="9">
        <v>10</v>
      </c>
      <c r="D57" s="9">
        <v>35</v>
      </c>
      <c r="E57" s="10">
        <v>80</v>
      </c>
      <c r="G57" s="7" t="s">
        <v>132</v>
      </c>
      <c r="H57" s="1"/>
      <c r="I57" s="1">
        <v>1</v>
      </c>
      <c r="J57" s="2">
        <v>2</v>
      </c>
    </row>
    <row r="58" spans="2:10" x14ac:dyDescent="0.25">
      <c r="B58" s="5" t="s">
        <v>48</v>
      </c>
      <c r="C58" s="9">
        <v>756</v>
      </c>
      <c r="D58" s="9">
        <v>235</v>
      </c>
      <c r="E58" s="10">
        <v>1226</v>
      </c>
      <c r="G58" s="7" t="s">
        <v>30</v>
      </c>
      <c r="H58" s="1">
        <v>2494</v>
      </c>
      <c r="I58" s="1">
        <v>1130</v>
      </c>
      <c r="J58" s="2">
        <v>4754</v>
      </c>
    </row>
    <row r="59" spans="2:10" x14ac:dyDescent="0.25">
      <c r="B59" s="5" t="s">
        <v>49</v>
      </c>
      <c r="C59" s="9">
        <v>2</v>
      </c>
      <c r="D59" s="9">
        <v>4</v>
      </c>
      <c r="E59" s="10">
        <v>10</v>
      </c>
      <c r="G59" s="7" t="s">
        <v>31</v>
      </c>
      <c r="H59" s="1">
        <v>772</v>
      </c>
      <c r="I59" s="1">
        <v>7</v>
      </c>
      <c r="J59" s="2">
        <v>786</v>
      </c>
    </row>
    <row r="60" spans="2:10" x14ac:dyDescent="0.25">
      <c r="B60" s="5" t="s">
        <v>50</v>
      </c>
      <c r="C60" s="9">
        <v>1</v>
      </c>
      <c r="D60" s="9">
        <v>2</v>
      </c>
      <c r="E60" s="10">
        <v>5</v>
      </c>
      <c r="G60" s="7" t="s">
        <v>32</v>
      </c>
      <c r="H60" s="1">
        <v>3</v>
      </c>
      <c r="I60" s="1">
        <v>19</v>
      </c>
      <c r="J60" s="2">
        <v>41</v>
      </c>
    </row>
    <row r="61" spans="2:10" x14ac:dyDescent="0.25">
      <c r="B61" s="5" t="s">
        <v>51</v>
      </c>
      <c r="C61" s="9">
        <v>26</v>
      </c>
      <c r="D61" s="9">
        <v>49</v>
      </c>
      <c r="E61" s="10">
        <v>124</v>
      </c>
      <c r="G61" s="7" t="s">
        <v>33</v>
      </c>
      <c r="H61" s="1">
        <v>66</v>
      </c>
      <c r="I61" s="1">
        <v>174</v>
      </c>
      <c r="J61" s="2">
        <v>414</v>
      </c>
    </row>
    <row r="62" spans="2:10" x14ac:dyDescent="0.25">
      <c r="B62" s="5" t="s">
        <v>53</v>
      </c>
      <c r="C62" s="9">
        <v>81</v>
      </c>
      <c r="D62" s="9">
        <v>18</v>
      </c>
      <c r="E62" s="10">
        <v>117</v>
      </c>
      <c r="G62" s="7" t="s">
        <v>34</v>
      </c>
      <c r="H62" s="1">
        <v>1</v>
      </c>
      <c r="I62" s="1">
        <v>1</v>
      </c>
      <c r="J62" s="2">
        <v>3</v>
      </c>
    </row>
    <row r="63" spans="2:10" x14ac:dyDescent="0.25">
      <c r="B63" s="5" t="s">
        <v>54</v>
      </c>
      <c r="C63" s="9"/>
      <c r="D63" s="9">
        <v>17</v>
      </c>
      <c r="E63" s="10">
        <v>34</v>
      </c>
      <c r="G63" s="7" t="s">
        <v>35</v>
      </c>
      <c r="H63" s="1">
        <v>1</v>
      </c>
      <c r="I63" s="1"/>
      <c r="J63" s="2">
        <v>1</v>
      </c>
    </row>
    <row r="64" spans="2:10" x14ac:dyDescent="0.25">
      <c r="B64" s="5" t="s">
        <v>55</v>
      </c>
      <c r="C64" s="9">
        <v>1</v>
      </c>
      <c r="D64" s="9">
        <v>2</v>
      </c>
      <c r="E64" s="10">
        <v>5</v>
      </c>
      <c r="G64" s="7" t="s">
        <v>36</v>
      </c>
      <c r="H64" s="1">
        <v>202</v>
      </c>
      <c r="I64" s="1">
        <v>15</v>
      </c>
      <c r="J64" s="2">
        <v>232</v>
      </c>
    </row>
    <row r="65" spans="2:10" x14ac:dyDescent="0.25">
      <c r="B65" s="5" t="s">
        <v>115</v>
      </c>
      <c r="C65" s="9"/>
      <c r="D65" s="9">
        <v>1</v>
      </c>
      <c r="E65" s="10">
        <v>2</v>
      </c>
      <c r="G65" s="7" t="s">
        <v>108</v>
      </c>
      <c r="H65" s="1">
        <v>3</v>
      </c>
      <c r="I65" s="1">
        <v>55</v>
      </c>
      <c r="J65" s="2">
        <v>113</v>
      </c>
    </row>
    <row r="66" spans="2:10" x14ac:dyDescent="0.25">
      <c r="B66" s="5" t="s">
        <v>56</v>
      </c>
      <c r="C66" s="9">
        <v>328</v>
      </c>
      <c r="D66" s="9">
        <v>548</v>
      </c>
      <c r="E66" s="10">
        <v>1424</v>
      </c>
      <c r="G66" s="7" t="s">
        <v>37</v>
      </c>
      <c r="H66" s="1">
        <v>66</v>
      </c>
      <c r="I66" s="1">
        <v>18</v>
      </c>
      <c r="J66" s="2">
        <v>102</v>
      </c>
    </row>
    <row r="67" spans="2:10" x14ac:dyDescent="0.25">
      <c r="B67" s="5" t="s">
        <v>57</v>
      </c>
      <c r="C67" s="9">
        <v>45</v>
      </c>
      <c r="D67" s="9">
        <v>75</v>
      </c>
      <c r="E67" s="10">
        <v>195</v>
      </c>
      <c r="G67" s="7" t="s">
        <v>39</v>
      </c>
      <c r="H67" s="1">
        <v>82</v>
      </c>
      <c r="I67" s="1">
        <v>16</v>
      </c>
      <c r="J67" s="2">
        <v>114</v>
      </c>
    </row>
    <row r="68" spans="2:10" x14ac:dyDescent="0.25">
      <c r="B68" s="5" t="s">
        <v>127</v>
      </c>
      <c r="C68" s="9">
        <v>7</v>
      </c>
      <c r="D68" s="9"/>
      <c r="E68" s="10">
        <v>7</v>
      </c>
      <c r="G68" s="7" t="s">
        <v>40</v>
      </c>
      <c r="H68" s="1">
        <v>102</v>
      </c>
      <c r="I68" s="1">
        <v>170</v>
      </c>
      <c r="J68" s="2">
        <v>442</v>
      </c>
    </row>
    <row r="69" spans="2:10" x14ac:dyDescent="0.25">
      <c r="B69" s="5" t="s">
        <v>58</v>
      </c>
      <c r="C69" s="9"/>
      <c r="D69" s="9">
        <v>43</v>
      </c>
      <c r="E69" s="10">
        <v>86</v>
      </c>
      <c r="G69" s="7" t="s">
        <v>41</v>
      </c>
      <c r="H69" s="1">
        <v>79</v>
      </c>
      <c r="I69" s="1">
        <v>26</v>
      </c>
      <c r="J69" s="2">
        <v>131</v>
      </c>
    </row>
    <row r="70" spans="2:10" x14ac:dyDescent="0.25">
      <c r="B70" s="5" t="s">
        <v>59</v>
      </c>
      <c r="C70" s="9">
        <v>4</v>
      </c>
      <c r="D70" s="9">
        <v>24</v>
      </c>
      <c r="E70" s="10">
        <v>52</v>
      </c>
      <c r="G70" s="7" t="s">
        <v>42</v>
      </c>
      <c r="H70" s="1"/>
      <c r="I70" s="1">
        <v>3</v>
      </c>
      <c r="J70" s="2">
        <v>6</v>
      </c>
    </row>
    <row r="71" spans="2:10" x14ac:dyDescent="0.25">
      <c r="B71" s="5" t="s">
        <v>60</v>
      </c>
      <c r="C71" s="9">
        <v>226</v>
      </c>
      <c r="D71" s="9">
        <v>104</v>
      </c>
      <c r="E71" s="10">
        <v>434</v>
      </c>
      <c r="G71" s="7" t="s">
        <v>43</v>
      </c>
      <c r="H71" s="1">
        <v>45</v>
      </c>
      <c r="I71" s="1">
        <v>83</v>
      </c>
      <c r="J71" s="2">
        <v>211</v>
      </c>
    </row>
    <row r="72" spans="2:10" x14ac:dyDescent="0.25">
      <c r="B72" s="5" t="s">
        <v>61</v>
      </c>
      <c r="C72" s="9">
        <v>85</v>
      </c>
      <c r="D72" s="9">
        <v>411</v>
      </c>
      <c r="E72" s="10">
        <v>907</v>
      </c>
      <c r="G72" s="7" t="s">
        <v>44</v>
      </c>
      <c r="H72" s="1">
        <v>1</v>
      </c>
      <c r="I72" s="1">
        <v>7</v>
      </c>
      <c r="J72" s="2">
        <v>15</v>
      </c>
    </row>
    <row r="73" spans="2:10" x14ac:dyDescent="0.25">
      <c r="B73" s="5" t="s">
        <v>62</v>
      </c>
      <c r="C73" s="9"/>
      <c r="D73" s="9">
        <v>1</v>
      </c>
      <c r="E73" s="10">
        <v>2</v>
      </c>
      <c r="G73" s="7" t="s">
        <v>45</v>
      </c>
      <c r="H73" s="1">
        <v>51</v>
      </c>
      <c r="I73" s="1">
        <v>404</v>
      </c>
      <c r="J73" s="2">
        <v>859</v>
      </c>
    </row>
    <row r="74" spans="2:10" x14ac:dyDescent="0.25">
      <c r="B74" s="5" t="s">
        <v>63</v>
      </c>
      <c r="C74" s="9">
        <v>1</v>
      </c>
      <c r="D74" s="9">
        <v>32</v>
      </c>
      <c r="E74" s="10">
        <v>65</v>
      </c>
      <c r="G74" s="7" t="s">
        <v>46</v>
      </c>
      <c r="H74" s="1">
        <v>17</v>
      </c>
      <c r="I74" s="1"/>
      <c r="J74" s="2">
        <v>17</v>
      </c>
    </row>
    <row r="75" spans="2:10" x14ac:dyDescent="0.25">
      <c r="B75" s="5" t="s">
        <v>64</v>
      </c>
      <c r="C75" s="9">
        <v>3</v>
      </c>
      <c r="D75" s="9">
        <v>2</v>
      </c>
      <c r="E75" s="10">
        <v>7</v>
      </c>
      <c r="G75" s="7" t="s">
        <v>47</v>
      </c>
      <c r="H75" s="1">
        <v>1</v>
      </c>
      <c r="I75" s="1">
        <v>2</v>
      </c>
      <c r="J75" s="2">
        <v>5</v>
      </c>
    </row>
    <row r="76" spans="2:10" x14ac:dyDescent="0.25">
      <c r="B76" s="5" t="s">
        <v>65</v>
      </c>
      <c r="C76" s="9">
        <v>6</v>
      </c>
      <c r="D76" s="9">
        <v>6</v>
      </c>
      <c r="E76" s="10">
        <v>18</v>
      </c>
      <c r="G76" s="7" t="s">
        <v>48</v>
      </c>
      <c r="H76" s="1">
        <v>822</v>
      </c>
      <c r="I76" s="1">
        <v>14</v>
      </c>
      <c r="J76" s="2">
        <v>850</v>
      </c>
    </row>
    <row r="77" spans="2:10" x14ac:dyDescent="0.25">
      <c r="B77" s="5" t="s">
        <v>66</v>
      </c>
      <c r="C77" s="9">
        <v>58</v>
      </c>
      <c r="D77" s="9">
        <v>382</v>
      </c>
      <c r="E77" s="10">
        <v>822</v>
      </c>
      <c r="G77" s="7" t="s">
        <v>49</v>
      </c>
      <c r="H77" s="1">
        <v>2</v>
      </c>
      <c r="I77" s="1"/>
      <c r="J77" s="2">
        <v>2</v>
      </c>
    </row>
    <row r="78" spans="2:10" x14ac:dyDescent="0.25">
      <c r="B78" s="5" t="s">
        <v>67</v>
      </c>
      <c r="C78" s="9">
        <v>101</v>
      </c>
      <c r="D78" s="9">
        <v>194</v>
      </c>
      <c r="E78" s="10">
        <v>489</v>
      </c>
      <c r="G78" s="7" t="s">
        <v>50</v>
      </c>
      <c r="H78" s="1">
        <v>1</v>
      </c>
      <c r="I78" s="1">
        <v>11</v>
      </c>
      <c r="J78" s="2">
        <v>23</v>
      </c>
    </row>
    <row r="79" spans="2:10" x14ac:dyDescent="0.25">
      <c r="B79" s="5" t="s">
        <v>68</v>
      </c>
      <c r="C79" s="9"/>
      <c r="D79" s="9">
        <v>1</v>
      </c>
      <c r="E79" s="10">
        <v>2</v>
      </c>
      <c r="G79" s="7" t="s">
        <v>109</v>
      </c>
      <c r="H79" s="1">
        <v>2</v>
      </c>
      <c r="I79" s="1"/>
      <c r="J79" s="2">
        <v>2</v>
      </c>
    </row>
    <row r="80" spans="2:10" x14ac:dyDescent="0.25">
      <c r="B80" s="5" t="s">
        <v>69</v>
      </c>
      <c r="C80" s="9">
        <v>88</v>
      </c>
      <c r="D80" s="9">
        <v>103</v>
      </c>
      <c r="E80" s="10">
        <v>294</v>
      </c>
      <c r="G80" s="7" t="s">
        <v>51</v>
      </c>
      <c r="H80" s="1">
        <v>15</v>
      </c>
      <c r="I80" s="1">
        <v>13</v>
      </c>
      <c r="J80" s="2">
        <v>41</v>
      </c>
    </row>
    <row r="81" spans="2:10" x14ac:dyDescent="0.25">
      <c r="B81" s="5" t="s">
        <v>70</v>
      </c>
      <c r="C81" s="9">
        <v>3</v>
      </c>
      <c r="D81" s="9">
        <v>196</v>
      </c>
      <c r="E81" s="10">
        <v>395</v>
      </c>
      <c r="G81" s="7" t="s">
        <v>52</v>
      </c>
      <c r="H81" s="1">
        <v>3</v>
      </c>
      <c r="I81" s="1">
        <v>12</v>
      </c>
      <c r="J81" s="2">
        <v>27</v>
      </c>
    </row>
    <row r="82" spans="2:10" x14ac:dyDescent="0.25">
      <c r="B82" s="5" t="s">
        <v>71</v>
      </c>
      <c r="C82" s="9">
        <v>329</v>
      </c>
      <c r="D82" s="9">
        <v>398</v>
      </c>
      <c r="E82" s="10">
        <v>1125</v>
      </c>
      <c r="G82" s="7" t="s">
        <v>53</v>
      </c>
      <c r="H82" s="1">
        <v>152</v>
      </c>
      <c r="I82" s="1">
        <v>78</v>
      </c>
      <c r="J82" s="2">
        <v>308</v>
      </c>
    </row>
    <row r="83" spans="2:10" x14ac:dyDescent="0.25">
      <c r="B83" s="5" t="s">
        <v>110</v>
      </c>
      <c r="C83" s="9">
        <v>1</v>
      </c>
      <c r="D83" s="9">
        <v>1</v>
      </c>
      <c r="E83" s="10">
        <v>3</v>
      </c>
      <c r="G83" s="7" t="s">
        <v>54</v>
      </c>
      <c r="H83" s="1">
        <v>222</v>
      </c>
      <c r="I83" s="1">
        <v>3</v>
      </c>
      <c r="J83" s="2">
        <v>228</v>
      </c>
    </row>
    <row r="84" spans="2:10" x14ac:dyDescent="0.25">
      <c r="B84" s="5" t="s">
        <v>72</v>
      </c>
      <c r="C84" s="9">
        <v>96</v>
      </c>
      <c r="D84" s="9">
        <v>114</v>
      </c>
      <c r="E84" s="10">
        <v>324</v>
      </c>
      <c r="G84" s="7" t="s">
        <v>55</v>
      </c>
      <c r="H84" s="1">
        <v>201</v>
      </c>
      <c r="I84" s="1">
        <v>36</v>
      </c>
      <c r="J84" s="2">
        <v>273</v>
      </c>
    </row>
    <row r="85" spans="2:10" x14ac:dyDescent="0.25">
      <c r="B85" s="5" t="s">
        <v>73</v>
      </c>
      <c r="C85" s="9">
        <v>39</v>
      </c>
      <c r="D85" s="9">
        <v>385</v>
      </c>
      <c r="E85" s="10">
        <v>809</v>
      </c>
      <c r="G85" s="7" t="s">
        <v>117</v>
      </c>
      <c r="H85" s="1">
        <v>2</v>
      </c>
      <c r="I85" s="1"/>
      <c r="J85" s="2">
        <v>2</v>
      </c>
    </row>
    <row r="86" spans="2:10" x14ac:dyDescent="0.25">
      <c r="B86" s="5" t="s">
        <v>111</v>
      </c>
      <c r="C86" s="9"/>
      <c r="D86" s="9">
        <v>1</v>
      </c>
      <c r="E86" s="10">
        <v>2</v>
      </c>
      <c r="G86" s="7" t="s">
        <v>56</v>
      </c>
      <c r="H86" s="1">
        <v>74</v>
      </c>
      <c r="I86" s="1">
        <v>179</v>
      </c>
      <c r="J86" s="2">
        <v>432</v>
      </c>
    </row>
    <row r="87" spans="2:10" x14ac:dyDescent="0.25">
      <c r="B87" s="5" t="s">
        <v>74</v>
      </c>
      <c r="C87" s="9">
        <v>14</v>
      </c>
      <c r="D87" s="9">
        <v>107</v>
      </c>
      <c r="E87" s="10">
        <v>228</v>
      </c>
      <c r="G87" s="7" t="s">
        <v>57</v>
      </c>
      <c r="H87" s="1">
        <v>8</v>
      </c>
      <c r="I87" s="1"/>
      <c r="J87" s="2">
        <v>8</v>
      </c>
    </row>
    <row r="88" spans="2:10" x14ac:dyDescent="0.25">
      <c r="B88" s="5" t="s">
        <v>75</v>
      </c>
      <c r="C88" s="9">
        <v>382</v>
      </c>
      <c r="D88" s="9">
        <v>267</v>
      </c>
      <c r="E88" s="10">
        <v>916</v>
      </c>
      <c r="G88" s="7" t="s">
        <v>58</v>
      </c>
      <c r="H88" s="1">
        <v>39</v>
      </c>
      <c r="I88" s="1">
        <v>5</v>
      </c>
      <c r="J88" s="2">
        <v>49</v>
      </c>
    </row>
    <row r="89" spans="2:10" x14ac:dyDescent="0.25">
      <c r="B89" s="5" t="s">
        <v>76</v>
      </c>
      <c r="C89" s="9">
        <v>1699</v>
      </c>
      <c r="D89" s="9">
        <v>1414</v>
      </c>
      <c r="E89" s="10">
        <v>4527</v>
      </c>
      <c r="G89" s="7" t="s">
        <v>59</v>
      </c>
      <c r="H89" s="1">
        <v>3</v>
      </c>
      <c r="I89" s="1">
        <v>4</v>
      </c>
      <c r="J89" s="2">
        <v>11</v>
      </c>
    </row>
    <row r="90" spans="2:10" x14ac:dyDescent="0.25">
      <c r="B90" s="5" t="s">
        <v>77</v>
      </c>
      <c r="C90" s="9">
        <v>26</v>
      </c>
      <c r="D90" s="9">
        <v>143</v>
      </c>
      <c r="E90" s="10">
        <v>312</v>
      </c>
      <c r="G90" s="7" t="s">
        <v>60</v>
      </c>
      <c r="H90" s="1">
        <v>120</v>
      </c>
      <c r="I90" s="1">
        <v>96</v>
      </c>
      <c r="J90" s="2">
        <v>312</v>
      </c>
    </row>
    <row r="91" spans="2:10" x14ac:dyDescent="0.25">
      <c r="B91" s="5" t="s">
        <v>78</v>
      </c>
      <c r="C91" s="9">
        <v>218</v>
      </c>
      <c r="D91" s="9">
        <v>36</v>
      </c>
      <c r="E91" s="10">
        <v>290</v>
      </c>
      <c r="G91" s="7" t="s">
        <v>61</v>
      </c>
      <c r="H91" s="1">
        <v>577</v>
      </c>
      <c r="I91" s="1">
        <v>65</v>
      </c>
      <c r="J91" s="2">
        <v>707</v>
      </c>
    </row>
    <row r="92" spans="2:10" x14ac:dyDescent="0.25">
      <c r="B92" s="5" t="s">
        <v>79</v>
      </c>
      <c r="C92" s="9">
        <v>25</v>
      </c>
      <c r="D92" s="9">
        <v>246</v>
      </c>
      <c r="E92" s="10">
        <v>517</v>
      </c>
      <c r="G92" s="7" t="s">
        <v>62</v>
      </c>
      <c r="H92" s="1">
        <v>1</v>
      </c>
      <c r="I92" s="1">
        <v>11</v>
      </c>
      <c r="J92" s="2">
        <v>23</v>
      </c>
    </row>
    <row r="93" spans="2:10" x14ac:dyDescent="0.25">
      <c r="B93" s="5" t="s">
        <v>80</v>
      </c>
      <c r="C93" s="9">
        <v>11</v>
      </c>
      <c r="D93" s="9">
        <v>5</v>
      </c>
      <c r="E93" s="10">
        <v>21</v>
      </c>
      <c r="G93" s="7" t="s">
        <v>133</v>
      </c>
      <c r="H93" s="1">
        <v>1</v>
      </c>
      <c r="I93" s="1"/>
      <c r="J93" s="2">
        <v>1</v>
      </c>
    </row>
    <row r="94" spans="2:10" x14ac:dyDescent="0.25">
      <c r="B94" s="5" t="s">
        <v>81</v>
      </c>
      <c r="C94" s="9">
        <v>236</v>
      </c>
      <c r="D94" s="9">
        <v>669</v>
      </c>
      <c r="E94" s="10">
        <v>1574</v>
      </c>
      <c r="G94" s="7" t="s">
        <v>65</v>
      </c>
      <c r="H94" s="1">
        <v>278</v>
      </c>
      <c r="I94" s="1">
        <v>45</v>
      </c>
      <c r="J94" s="2">
        <v>368</v>
      </c>
    </row>
    <row r="95" spans="2:10" x14ac:dyDescent="0.25">
      <c r="B95" s="5" t="s">
        <v>82</v>
      </c>
      <c r="C95" s="9">
        <v>2</v>
      </c>
      <c r="D95" s="9">
        <v>15</v>
      </c>
      <c r="E95" s="10">
        <v>32</v>
      </c>
      <c r="G95" s="7" t="s">
        <v>66</v>
      </c>
      <c r="H95" s="1">
        <v>46</v>
      </c>
      <c r="I95" s="1">
        <v>1</v>
      </c>
      <c r="J95" s="2">
        <v>48</v>
      </c>
    </row>
    <row r="96" spans="2:10" x14ac:dyDescent="0.25">
      <c r="B96" s="5" t="s">
        <v>83</v>
      </c>
      <c r="C96" s="9">
        <v>370</v>
      </c>
      <c r="D96" s="9">
        <v>221</v>
      </c>
      <c r="E96" s="10">
        <v>812</v>
      </c>
      <c r="G96" s="7" t="s">
        <v>67</v>
      </c>
      <c r="H96" s="1">
        <v>2</v>
      </c>
      <c r="I96" s="1"/>
      <c r="J96" s="2">
        <v>2</v>
      </c>
    </row>
    <row r="97" spans="2:10" x14ac:dyDescent="0.25">
      <c r="B97" s="5" t="s">
        <v>84</v>
      </c>
      <c r="C97" s="9">
        <v>63</v>
      </c>
      <c r="D97" s="9">
        <v>39</v>
      </c>
      <c r="E97" s="10">
        <v>141</v>
      </c>
      <c r="G97" s="7" t="s">
        <v>68</v>
      </c>
      <c r="H97" s="1">
        <v>1</v>
      </c>
      <c r="I97" s="1">
        <v>8</v>
      </c>
      <c r="J97" s="2">
        <v>17</v>
      </c>
    </row>
    <row r="98" spans="2:10" x14ac:dyDescent="0.25">
      <c r="B98" s="5" t="s">
        <v>85</v>
      </c>
      <c r="C98" s="9">
        <v>1007</v>
      </c>
      <c r="D98" s="9">
        <v>3443</v>
      </c>
      <c r="E98" s="10">
        <v>7893</v>
      </c>
      <c r="G98" s="7" t="s">
        <v>69</v>
      </c>
      <c r="H98" s="1">
        <v>397</v>
      </c>
      <c r="I98" s="1">
        <v>646</v>
      </c>
      <c r="J98" s="2">
        <v>1689</v>
      </c>
    </row>
    <row r="99" spans="2:10" x14ac:dyDescent="0.25">
      <c r="B99" s="5" t="s">
        <v>86</v>
      </c>
      <c r="C99" s="9">
        <v>972</v>
      </c>
      <c r="D99" s="9">
        <v>642</v>
      </c>
      <c r="E99" s="10">
        <v>2256</v>
      </c>
      <c r="G99" s="7" t="s">
        <v>125</v>
      </c>
      <c r="H99" s="1">
        <v>3</v>
      </c>
      <c r="I99" s="1"/>
      <c r="J99" s="2">
        <v>3</v>
      </c>
    </row>
    <row r="100" spans="2:10" x14ac:dyDescent="0.25">
      <c r="B100" s="5" t="s">
        <v>87</v>
      </c>
      <c r="C100" s="9">
        <v>130</v>
      </c>
      <c r="D100" s="9">
        <v>251</v>
      </c>
      <c r="E100" s="10">
        <v>632</v>
      </c>
      <c r="G100" s="7" t="s">
        <v>70</v>
      </c>
      <c r="H100" s="1">
        <v>1</v>
      </c>
      <c r="I100" s="1">
        <v>4</v>
      </c>
      <c r="J100" s="2">
        <v>9</v>
      </c>
    </row>
    <row r="101" spans="2:10" x14ac:dyDescent="0.25">
      <c r="B101" s="5" t="s">
        <v>88</v>
      </c>
      <c r="C101" s="9">
        <v>408</v>
      </c>
      <c r="D101" s="9">
        <v>114</v>
      </c>
      <c r="E101" s="10">
        <v>636</v>
      </c>
      <c r="G101" s="7" t="s">
        <v>71</v>
      </c>
      <c r="H101" s="1">
        <v>26</v>
      </c>
      <c r="I101" s="1">
        <v>7</v>
      </c>
      <c r="J101" s="2">
        <v>40</v>
      </c>
    </row>
    <row r="102" spans="2:10" x14ac:dyDescent="0.25">
      <c r="B102" s="5" t="s">
        <v>128</v>
      </c>
      <c r="C102" s="9"/>
      <c r="D102" s="9">
        <v>1</v>
      </c>
      <c r="E102" s="10">
        <v>2</v>
      </c>
      <c r="G102" s="7" t="s">
        <v>110</v>
      </c>
      <c r="H102" s="1">
        <v>18</v>
      </c>
      <c r="I102" s="1">
        <v>41</v>
      </c>
      <c r="J102" s="2">
        <v>100</v>
      </c>
    </row>
    <row r="103" spans="2:10" x14ac:dyDescent="0.25">
      <c r="B103" s="5" t="s">
        <v>89</v>
      </c>
      <c r="C103" s="9">
        <v>1322</v>
      </c>
      <c r="D103" s="9">
        <v>3015</v>
      </c>
      <c r="E103" s="10">
        <v>7352</v>
      </c>
      <c r="G103" s="7" t="s">
        <v>72</v>
      </c>
      <c r="H103" s="1">
        <v>48</v>
      </c>
      <c r="I103" s="1">
        <v>267</v>
      </c>
      <c r="J103" s="2">
        <v>582</v>
      </c>
    </row>
    <row r="104" spans="2:10" x14ac:dyDescent="0.25">
      <c r="B104" s="5" t="s">
        <v>90</v>
      </c>
      <c r="C104" s="9"/>
      <c r="D104" s="9">
        <v>2</v>
      </c>
      <c r="E104" s="10">
        <v>4</v>
      </c>
      <c r="G104" s="7" t="s">
        <v>134</v>
      </c>
      <c r="H104" s="1"/>
      <c r="I104" s="1">
        <v>1</v>
      </c>
      <c r="J104" s="2">
        <v>2</v>
      </c>
    </row>
    <row r="105" spans="2:10" x14ac:dyDescent="0.25">
      <c r="B105" s="5" t="s">
        <v>91</v>
      </c>
      <c r="C105" s="9">
        <v>233</v>
      </c>
      <c r="D105" s="9">
        <v>202</v>
      </c>
      <c r="E105" s="10">
        <v>637</v>
      </c>
      <c r="G105" s="7" t="s">
        <v>73</v>
      </c>
      <c r="H105" s="1">
        <v>1</v>
      </c>
      <c r="I105" s="1">
        <v>3</v>
      </c>
      <c r="J105" s="2">
        <v>7</v>
      </c>
    </row>
    <row r="106" spans="2:10" ht="15.75" thickBot="1" x14ac:dyDescent="0.3">
      <c r="B106" s="5" t="s">
        <v>92</v>
      </c>
      <c r="C106" s="9">
        <v>4</v>
      </c>
      <c r="D106" s="9">
        <v>15</v>
      </c>
      <c r="E106" s="10">
        <v>34</v>
      </c>
      <c r="G106" s="8" t="s">
        <v>111</v>
      </c>
      <c r="H106" s="3">
        <v>16</v>
      </c>
      <c r="I106" s="3">
        <v>13</v>
      </c>
      <c r="J106" s="4">
        <v>42</v>
      </c>
    </row>
    <row r="107" spans="2:10" ht="15.75" thickBot="1" x14ac:dyDescent="0.3">
      <c r="B107" s="6" t="s">
        <v>93</v>
      </c>
      <c r="C107" s="11">
        <f>SUM(C10:C106)</f>
        <v>23284</v>
      </c>
      <c r="D107" s="11">
        <f t="shared" ref="D107:E107" si="0">SUM(D10:D106)</f>
        <v>33199</v>
      </c>
      <c r="E107" s="11">
        <f>SUM(E10:E106)</f>
        <v>89682</v>
      </c>
      <c r="G107" s="8" t="s">
        <v>74</v>
      </c>
      <c r="H107" s="3">
        <v>83</v>
      </c>
      <c r="I107" s="3">
        <v>3</v>
      </c>
      <c r="J107" s="4">
        <v>89</v>
      </c>
    </row>
    <row r="108" spans="2:10" x14ac:dyDescent="0.25">
      <c r="G108" s="8" t="s">
        <v>75</v>
      </c>
      <c r="H108" s="3">
        <v>216</v>
      </c>
      <c r="I108" s="3">
        <v>122</v>
      </c>
      <c r="J108" s="4">
        <v>460</v>
      </c>
    </row>
    <row r="109" spans="2:10" x14ac:dyDescent="0.25">
      <c r="G109" s="8" t="s">
        <v>76</v>
      </c>
      <c r="H109" s="3">
        <v>266</v>
      </c>
      <c r="I109" s="3">
        <v>17</v>
      </c>
      <c r="J109" s="4">
        <v>300</v>
      </c>
    </row>
    <row r="110" spans="2:10" x14ac:dyDescent="0.25">
      <c r="G110" s="8" t="s">
        <v>77</v>
      </c>
      <c r="H110" s="3">
        <v>14</v>
      </c>
      <c r="I110" s="3">
        <v>32</v>
      </c>
      <c r="J110" s="4">
        <v>78</v>
      </c>
    </row>
    <row r="111" spans="2:10" x14ac:dyDescent="0.25">
      <c r="G111" s="8" t="s">
        <v>78</v>
      </c>
      <c r="H111" s="3">
        <v>41</v>
      </c>
      <c r="I111" s="3">
        <v>91</v>
      </c>
      <c r="J111" s="4">
        <v>223</v>
      </c>
    </row>
    <row r="112" spans="2:10" x14ac:dyDescent="0.25">
      <c r="G112" s="8" t="s">
        <v>121</v>
      </c>
      <c r="H112" s="3"/>
      <c r="I112" s="3">
        <v>1</v>
      </c>
      <c r="J112" s="4">
        <v>2</v>
      </c>
    </row>
    <row r="113" spans="7:10" x14ac:dyDescent="0.25">
      <c r="G113" s="8" t="s">
        <v>79</v>
      </c>
      <c r="H113" s="3">
        <v>7</v>
      </c>
      <c r="I113" s="3">
        <v>14</v>
      </c>
      <c r="J113" s="4">
        <v>35</v>
      </c>
    </row>
    <row r="114" spans="7:10" x14ac:dyDescent="0.25">
      <c r="G114" s="8" t="s">
        <v>80</v>
      </c>
      <c r="H114" s="3">
        <v>15</v>
      </c>
      <c r="I114" s="3">
        <v>47</v>
      </c>
      <c r="J114" s="4">
        <v>109</v>
      </c>
    </row>
    <row r="115" spans="7:10" x14ac:dyDescent="0.25">
      <c r="G115" s="8" t="s">
        <v>81</v>
      </c>
      <c r="H115" s="3">
        <v>607</v>
      </c>
      <c r="I115" s="3"/>
      <c r="J115" s="4">
        <v>607</v>
      </c>
    </row>
    <row r="116" spans="7:10" x14ac:dyDescent="0.25">
      <c r="G116" s="8" t="s">
        <v>82</v>
      </c>
      <c r="H116" s="3">
        <v>94</v>
      </c>
      <c r="I116" s="3">
        <v>5</v>
      </c>
      <c r="J116" s="4">
        <v>104</v>
      </c>
    </row>
    <row r="117" spans="7:10" x14ac:dyDescent="0.25">
      <c r="G117" s="8" t="s">
        <v>83</v>
      </c>
      <c r="H117" s="3">
        <v>126</v>
      </c>
      <c r="I117" s="3">
        <v>7</v>
      </c>
      <c r="J117" s="4">
        <v>140</v>
      </c>
    </row>
    <row r="118" spans="7:10" x14ac:dyDescent="0.25">
      <c r="G118" s="8" t="s">
        <v>112</v>
      </c>
      <c r="H118" s="3">
        <v>13</v>
      </c>
      <c r="I118" s="3"/>
      <c r="J118" s="4">
        <v>13</v>
      </c>
    </row>
    <row r="119" spans="7:10" x14ac:dyDescent="0.25">
      <c r="G119" s="8" t="s">
        <v>84</v>
      </c>
      <c r="H119" s="3">
        <v>23</v>
      </c>
      <c r="I119" s="3">
        <v>41</v>
      </c>
      <c r="J119" s="4">
        <v>105</v>
      </c>
    </row>
    <row r="120" spans="7:10" x14ac:dyDescent="0.25">
      <c r="G120" s="8" t="s">
        <v>85</v>
      </c>
      <c r="H120" s="3">
        <v>133</v>
      </c>
      <c r="I120" s="3">
        <v>355</v>
      </c>
      <c r="J120" s="4">
        <v>843</v>
      </c>
    </row>
    <row r="121" spans="7:10" x14ac:dyDescent="0.25">
      <c r="G121" s="8" t="s">
        <v>86</v>
      </c>
      <c r="H121" s="3">
        <v>554</v>
      </c>
      <c r="I121" s="3">
        <v>392</v>
      </c>
      <c r="J121" s="4">
        <v>1338</v>
      </c>
    </row>
    <row r="122" spans="7:10" x14ac:dyDescent="0.25">
      <c r="G122" s="8" t="s">
        <v>119</v>
      </c>
      <c r="H122" s="3"/>
      <c r="I122" s="3">
        <v>1</v>
      </c>
      <c r="J122" s="4">
        <v>2</v>
      </c>
    </row>
    <row r="123" spans="7:10" x14ac:dyDescent="0.25">
      <c r="G123" s="8" t="s">
        <v>87</v>
      </c>
      <c r="H123" s="3">
        <v>100</v>
      </c>
      <c r="I123" s="3">
        <v>59</v>
      </c>
      <c r="J123" s="4">
        <v>218</v>
      </c>
    </row>
    <row r="124" spans="7:10" x14ac:dyDescent="0.25">
      <c r="G124" s="8" t="s">
        <v>88</v>
      </c>
      <c r="H124" s="3">
        <v>4</v>
      </c>
      <c r="I124" s="3">
        <v>31</v>
      </c>
      <c r="J124" s="4">
        <v>66</v>
      </c>
    </row>
    <row r="125" spans="7:10" x14ac:dyDescent="0.25">
      <c r="G125" s="8" t="s">
        <v>89</v>
      </c>
      <c r="H125" s="3">
        <v>219</v>
      </c>
      <c r="I125" s="3">
        <v>2215</v>
      </c>
      <c r="J125" s="4">
        <v>4649</v>
      </c>
    </row>
    <row r="126" spans="7:10" x14ac:dyDescent="0.25">
      <c r="G126" s="8" t="s">
        <v>90</v>
      </c>
      <c r="H126" s="3"/>
      <c r="I126" s="3">
        <v>1</v>
      </c>
      <c r="J126" s="4">
        <v>2</v>
      </c>
    </row>
    <row r="127" spans="7:10" x14ac:dyDescent="0.25">
      <c r="G127" s="8" t="s">
        <v>91</v>
      </c>
      <c r="H127" s="3">
        <v>392</v>
      </c>
      <c r="I127" s="3"/>
      <c r="J127" s="4">
        <v>392</v>
      </c>
    </row>
    <row r="128" spans="7:10" ht="15.75" thickBot="1" x14ac:dyDescent="0.3">
      <c r="G128" s="8" t="s">
        <v>92</v>
      </c>
      <c r="H128" s="3">
        <v>713</v>
      </c>
      <c r="I128" s="3">
        <v>315</v>
      </c>
      <c r="J128" s="4">
        <v>1343</v>
      </c>
    </row>
    <row r="129" spans="7:10" ht="15.75" thickBot="1" x14ac:dyDescent="0.3">
      <c r="G129" s="6" t="s">
        <v>93</v>
      </c>
      <c r="H129" s="11">
        <f>SUM(H10:H128)</f>
        <v>13382</v>
      </c>
      <c r="I129" s="11">
        <f>SUM(I10:I128)</f>
        <v>8482</v>
      </c>
      <c r="J129" s="11">
        <f>SUM(J10:J128)</f>
        <v>30346</v>
      </c>
    </row>
  </sheetData>
  <mergeCells count="3">
    <mergeCell ref="B8:E8"/>
    <mergeCell ref="G8:J8"/>
    <mergeCell ref="D3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7D961-9407-4333-9294-8A0C49950EF3}">
  <dimension ref="C1:T298"/>
  <sheetViews>
    <sheetView workbookViewId="0">
      <selection activeCell="F4" sqref="F4:J6"/>
    </sheetView>
  </sheetViews>
  <sheetFormatPr defaultRowHeight="15" x14ac:dyDescent="0.25"/>
  <cols>
    <col min="4" max="4" width="18.85546875" bestFit="1" customWidth="1"/>
    <col min="9" max="9" width="31.140625" bestFit="1" customWidth="1"/>
  </cols>
  <sheetData>
    <row r="1" spans="3:12" x14ac:dyDescent="0.25"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3:12" x14ac:dyDescent="0.25"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3:12" ht="15.75" thickBot="1" x14ac:dyDescent="0.3"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3:12" x14ac:dyDescent="0.25">
      <c r="C4" s="22"/>
      <c r="D4" s="22"/>
      <c r="E4" s="22"/>
      <c r="F4" s="70" t="s">
        <v>158</v>
      </c>
      <c r="G4" s="71"/>
      <c r="H4" s="71"/>
      <c r="I4" s="71"/>
      <c r="J4" s="72"/>
      <c r="K4" s="22"/>
      <c r="L4" s="22"/>
    </row>
    <row r="5" spans="3:12" x14ac:dyDescent="0.25">
      <c r="C5" s="22"/>
      <c r="D5" s="22"/>
      <c r="E5" s="22"/>
      <c r="F5" s="73"/>
      <c r="G5" s="74"/>
      <c r="H5" s="74"/>
      <c r="I5" s="74"/>
      <c r="J5" s="75"/>
      <c r="K5" s="22"/>
      <c r="L5" s="22"/>
    </row>
    <row r="6" spans="3:12" ht="15.75" thickBot="1" x14ac:dyDescent="0.3">
      <c r="C6" s="22"/>
      <c r="D6" s="22"/>
      <c r="E6" s="22"/>
      <c r="F6" s="76"/>
      <c r="G6" s="77"/>
      <c r="H6" s="77"/>
      <c r="I6" s="77"/>
      <c r="J6" s="78"/>
      <c r="K6" s="22"/>
      <c r="L6" s="22"/>
    </row>
    <row r="7" spans="3:12" ht="19.5" thickBot="1" x14ac:dyDescent="0.3">
      <c r="C7" s="22"/>
      <c r="D7" s="22"/>
      <c r="E7" s="22"/>
      <c r="F7" s="51"/>
      <c r="G7" s="51"/>
      <c r="H7" s="51"/>
      <c r="I7" s="51"/>
      <c r="J7" s="51"/>
      <c r="K7" s="22"/>
      <c r="L7" s="22"/>
    </row>
    <row r="8" spans="3:12" ht="15.75" thickBot="1" x14ac:dyDescent="0.3">
      <c r="C8" s="34" t="s">
        <v>135</v>
      </c>
      <c r="D8" s="35" t="s">
        <v>136</v>
      </c>
      <c r="E8" s="22"/>
      <c r="F8" s="22"/>
      <c r="G8" s="22"/>
      <c r="H8" s="22"/>
      <c r="I8" s="22"/>
      <c r="J8" s="22"/>
      <c r="K8" s="22"/>
      <c r="L8" s="22"/>
    </row>
    <row r="9" spans="3:12" ht="15.75" thickBot="1" x14ac:dyDescent="0.3"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3:12" ht="16.5" thickBot="1" x14ac:dyDescent="0.3">
      <c r="C10" s="22"/>
      <c r="D10" s="86" t="s">
        <v>98</v>
      </c>
      <c r="E10" s="87"/>
      <c r="F10" s="87"/>
      <c r="G10" s="88"/>
      <c r="H10" s="22"/>
      <c r="I10" s="86" t="s">
        <v>113</v>
      </c>
      <c r="J10" s="87"/>
      <c r="K10" s="87"/>
      <c r="L10" s="88"/>
    </row>
    <row r="12" spans="3:12" ht="15.75" thickBot="1" x14ac:dyDescent="0.3"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3:12" ht="15.75" thickBot="1" x14ac:dyDescent="0.3">
      <c r="C13" s="22"/>
      <c r="D13" s="30" t="s">
        <v>94</v>
      </c>
      <c r="E13" s="31" t="s">
        <v>95</v>
      </c>
      <c r="F13" s="31" t="s">
        <v>96</v>
      </c>
      <c r="G13" s="32" t="s">
        <v>97</v>
      </c>
      <c r="H13" s="22"/>
      <c r="I13" s="33" t="s">
        <v>94</v>
      </c>
      <c r="J13" s="30" t="s">
        <v>95</v>
      </c>
      <c r="K13" s="31" t="s">
        <v>96</v>
      </c>
      <c r="L13" s="32" t="s">
        <v>97</v>
      </c>
    </row>
    <row r="14" spans="3:12" x14ac:dyDescent="0.25">
      <c r="C14" s="22"/>
      <c r="D14" s="50" t="s">
        <v>12</v>
      </c>
      <c r="E14" s="61">
        <v>3283</v>
      </c>
      <c r="F14" s="61">
        <v>7970</v>
      </c>
      <c r="G14" s="62">
        <v>19223</v>
      </c>
      <c r="H14" s="22"/>
      <c r="I14" s="57" t="s">
        <v>12</v>
      </c>
      <c r="J14" s="48">
        <v>1178</v>
      </c>
      <c r="K14" s="48">
        <v>38</v>
      </c>
      <c r="L14" s="49">
        <v>1254</v>
      </c>
    </row>
    <row r="15" spans="3:12" x14ac:dyDescent="0.25">
      <c r="C15" s="22"/>
      <c r="D15" s="50" t="s">
        <v>29</v>
      </c>
      <c r="E15" s="61">
        <v>58</v>
      </c>
      <c r="F15" s="61">
        <v>67</v>
      </c>
      <c r="G15" s="62">
        <v>192</v>
      </c>
      <c r="H15" s="22"/>
      <c r="I15" s="57" t="s">
        <v>29</v>
      </c>
      <c r="J15" s="48">
        <v>14</v>
      </c>
      <c r="K15" s="48">
        <v>46</v>
      </c>
      <c r="L15" s="49">
        <v>106</v>
      </c>
    </row>
    <row r="16" spans="3:12" x14ac:dyDescent="0.25">
      <c r="C16" s="22"/>
      <c r="D16" s="50" t="s">
        <v>48</v>
      </c>
      <c r="E16" s="61">
        <v>756</v>
      </c>
      <c r="F16" s="61">
        <v>235</v>
      </c>
      <c r="G16" s="62">
        <v>1226</v>
      </c>
      <c r="H16" s="22"/>
      <c r="I16" s="57" t="s">
        <v>48</v>
      </c>
      <c r="J16" s="48">
        <v>822</v>
      </c>
      <c r="K16" s="48">
        <v>14</v>
      </c>
      <c r="L16" s="49">
        <v>850</v>
      </c>
    </row>
    <row r="17" spans="3:13" x14ac:dyDescent="0.25">
      <c r="C17" s="22"/>
      <c r="D17" s="50" t="s">
        <v>61</v>
      </c>
      <c r="E17" s="61">
        <v>85</v>
      </c>
      <c r="F17" s="61">
        <v>411</v>
      </c>
      <c r="G17" s="62">
        <v>907</v>
      </c>
      <c r="H17" s="22"/>
      <c r="I17" s="57" t="s">
        <v>61</v>
      </c>
      <c r="J17" s="48">
        <v>577</v>
      </c>
      <c r="K17" s="48">
        <v>65</v>
      </c>
      <c r="L17" s="49">
        <v>707</v>
      </c>
      <c r="M17" s="22"/>
    </row>
    <row r="18" spans="3:13" x14ac:dyDescent="0.25">
      <c r="C18" s="22"/>
      <c r="D18" s="50" t="s">
        <v>65</v>
      </c>
      <c r="E18" s="61">
        <v>6</v>
      </c>
      <c r="F18" s="61">
        <v>6</v>
      </c>
      <c r="G18" s="62">
        <v>18</v>
      </c>
      <c r="H18" s="22"/>
      <c r="I18" s="57" t="s">
        <v>65</v>
      </c>
      <c r="J18" s="48">
        <v>278</v>
      </c>
      <c r="K18" s="48">
        <v>45</v>
      </c>
      <c r="L18" s="49">
        <v>368</v>
      </c>
      <c r="M18" s="22"/>
    </row>
    <row r="19" spans="3:13" x14ac:dyDescent="0.25">
      <c r="C19" s="22"/>
      <c r="D19" s="50" t="s">
        <v>72</v>
      </c>
      <c r="E19" s="61">
        <v>96</v>
      </c>
      <c r="F19" s="61">
        <v>114</v>
      </c>
      <c r="G19" s="62">
        <v>324</v>
      </c>
      <c r="H19" s="22"/>
      <c r="I19" s="57" t="s">
        <v>72</v>
      </c>
      <c r="J19" s="48">
        <v>48</v>
      </c>
      <c r="K19" s="48">
        <v>267</v>
      </c>
      <c r="L19" s="49">
        <v>582</v>
      </c>
      <c r="M19" s="22"/>
    </row>
    <row r="20" spans="3:13" x14ac:dyDescent="0.25">
      <c r="C20" s="22"/>
      <c r="D20" s="50" t="s">
        <v>81</v>
      </c>
      <c r="E20" s="61">
        <v>236</v>
      </c>
      <c r="F20" s="61">
        <v>669</v>
      </c>
      <c r="G20" s="62">
        <v>1574</v>
      </c>
      <c r="H20" s="22"/>
      <c r="I20" s="58" t="s">
        <v>81</v>
      </c>
      <c r="J20" s="54">
        <v>607</v>
      </c>
      <c r="K20" s="54"/>
      <c r="L20" s="55">
        <v>607</v>
      </c>
      <c r="M20" s="22"/>
    </row>
    <row r="21" spans="3:13" x14ac:dyDescent="0.25">
      <c r="C21" s="22"/>
      <c r="D21" s="50" t="s">
        <v>83</v>
      </c>
      <c r="E21" s="61">
        <v>370</v>
      </c>
      <c r="F21" s="61">
        <v>221</v>
      </c>
      <c r="G21" s="62">
        <v>812</v>
      </c>
      <c r="H21" s="22"/>
      <c r="I21" s="58" t="s">
        <v>83</v>
      </c>
      <c r="J21" s="54">
        <v>126</v>
      </c>
      <c r="K21" s="54">
        <v>7</v>
      </c>
      <c r="L21" s="55">
        <v>140</v>
      </c>
      <c r="M21" s="22"/>
    </row>
    <row r="22" spans="3:13" x14ac:dyDescent="0.25">
      <c r="C22" s="22"/>
      <c r="D22" s="50" t="s">
        <v>37</v>
      </c>
      <c r="E22" s="61">
        <v>99</v>
      </c>
      <c r="F22" s="61">
        <v>173</v>
      </c>
      <c r="G22" s="62">
        <v>445</v>
      </c>
      <c r="H22" s="22"/>
      <c r="I22" s="57" t="s">
        <v>37</v>
      </c>
      <c r="J22" s="48">
        <v>66</v>
      </c>
      <c r="K22" s="48">
        <v>18</v>
      </c>
      <c r="L22" s="49">
        <v>102</v>
      </c>
      <c r="M22" s="22"/>
    </row>
    <row r="23" spans="3:13" ht="15.75" thickBot="1" x14ac:dyDescent="0.3">
      <c r="C23" s="22"/>
      <c r="D23" s="50" t="s">
        <v>75</v>
      </c>
      <c r="E23" s="61">
        <v>382</v>
      </c>
      <c r="F23" s="61">
        <v>267</v>
      </c>
      <c r="G23" s="62">
        <v>916</v>
      </c>
      <c r="H23" s="22"/>
      <c r="I23" s="58" t="s">
        <v>75</v>
      </c>
      <c r="J23" s="54">
        <v>216</v>
      </c>
      <c r="K23" s="54">
        <v>122</v>
      </c>
      <c r="L23" s="55">
        <v>460</v>
      </c>
      <c r="M23" s="22"/>
    </row>
    <row r="24" spans="3:13" ht="15.75" thickBot="1" x14ac:dyDescent="0.3">
      <c r="C24" s="22"/>
      <c r="D24" s="33" t="s">
        <v>137</v>
      </c>
      <c r="E24" s="44">
        <f>SUM(E14:E23)</f>
        <v>5371</v>
      </c>
      <c r="F24" s="44">
        <f>SUM(F14:F23)</f>
        <v>10133</v>
      </c>
      <c r="G24" s="44">
        <f>SUM(G14:G23)</f>
        <v>25637</v>
      </c>
      <c r="H24" s="22"/>
      <c r="I24" s="33" t="s">
        <v>137</v>
      </c>
      <c r="J24" s="45">
        <f>SUM(J14:J23)</f>
        <v>3932</v>
      </c>
      <c r="K24" s="45">
        <f>SUM(K14:K23)</f>
        <v>622</v>
      </c>
      <c r="L24" s="45">
        <f>SUM(L14:L23)</f>
        <v>5176</v>
      </c>
      <c r="M24" s="22"/>
    </row>
    <row r="25" spans="3:13" x14ac:dyDescent="0.25">
      <c r="C25" s="22"/>
      <c r="D25" s="24"/>
      <c r="E25" s="25"/>
      <c r="F25" s="25"/>
      <c r="G25" s="25"/>
      <c r="H25" s="22"/>
      <c r="I25" s="22"/>
      <c r="J25" s="22"/>
      <c r="K25" s="22"/>
      <c r="L25" s="22"/>
      <c r="M25" s="22"/>
    </row>
    <row r="26" spans="3:13" ht="15.75" thickBot="1" x14ac:dyDescent="0.3">
      <c r="C26" s="22"/>
      <c r="D26" s="24"/>
      <c r="E26" s="25"/>
      <c r="F26" s="25"/>
      <c r="G26" s="25"/>
      <c r="H26" s="22"/>
      <c r="I26" s="22"/>
      <c r="J26" s="22"/>
      <c r="K26" s="22"/>
      <c r="L26" s="22"/>
      <c r="M26" s="22"/>
    </row>
    <row r="27" spans="3:13" ht="16.5" thickBot="1" x14ac:dyDescent="0.3">
      <c r="C27" s="36" t="s">
        <v>135</v>
      </c>
      <c r="D27" s="79" t="s">
        <v>138</v>
      </c>
      <c r="E27" s="80"/>
      <c r="F27" s="22"/>
      <c r="G27" s="22"/>
      <c r="H27" s="22"/>
      <c r="I27" s="22"/>
      <c r="J27" s="22"/>
      <c r="K27" s="22"/>
      <c r="L27" s="22"/>
      <c r="M27" s="22"/>
    </row>
    <row r="28" spans="3:13" ht="15.75" thickBot="1" x14ac:dyDescent="0.3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3:13" ht="16.5" thickBot="1" x14ac:dyDescent="0.3">
      <c r="C29" s="22"/>
      <c r="D29" s="86" t="s">
        <v>98</v>
      </c>
      <c r="E29" s="87"/>
      <c r="F29" s="87"/>
      <c r="G29" s="88"/>
      <c r="H29" s="22"/>
      <c r="I29" s="86" t="s">
        <v>113</v>
      </c>
      <c r="J29" s="87"/>
      <c r="K29" s="87"/>
      <c r="L29" s="88"/>
      <c r="M29" s="22"/>
    </row>
    <row r="30" spans="3:13" ht="16.5" thickBot="1" x14ac:dyDescent="0.3">
      <c r="C30" s="22"/>
      <c r="D30" s="23"/>
      <c r="E30" s="23"/>
      <c r="F30" s="23"/>
      <c r="G30" s="23"/>
      <c r="H30" s="22"/>
      <c r="I30" s="23"/>
      <c r="J30" s="23"/>
      <c r="K30" s="23"/>
      <c r="L30" s="23"/>
      <c r="M30" s="22"/>
    </row>
    <row r="31" spans="3:13" ht="15.75" thickBot="1" x14ac:dyDescent="0.3">
      <c r="C31" s="22"/>
      <c r="D31" s="30" t="s">
        <v>94</v>
      </c>
      <c r="E31" s="31" t="s">
        <v>95</v>
      </c>
      <c r="F31" s="31" t="s">
        <v>96</v>
      </c>
      <c r="G31" s="32" t="s">
        <v>97</v>
      </c>
      <c r="H31" s="22"/>
      <c r="I31" s="33" t="s">
        <v>94</v>
      </c>
      <c r="J31" s="30" t="s">
        <v>95</v>
      </c>
      <c r="K31" s="31" t="s">
        <v>96</v>
      </c>
      <c r="L31" s="32" t="s">
        <v>97</v>
      </c>
      <c r="M31" s="22"/>
    </row>
    <row r="32" spans="3:13" x14ac:dyDescent="0.25">
      <c r="C32" s="22"/>
      <c r="D32" s="50" t="s">
        <v>5</v>
      </c>
      <c r="E32" s="61">
        <v>481</v>
      </c>
      <c r="F32" s="61">
        <v>1413</v>
      </c>
      <c r="G32" s="62">
        <v>3307</v>
      </c>
      <c r="H32" s="22"/>
      <c r="I32" s="57" t="s">
        <v>5</v>
      </c>
      <c r="J32" s="48">
        <v>370</v>
      </c>
      <c r="K32" s="48">
        <v>135</v>
      </c>
      <c r="L32" s="49">
        <v>640</v>
      </c>
      <c r="M32" s="22"/>
    </row>
    <row r="33" spans="3:13" x14ac:dyDescent="0.25">
      <c r="C33" s="22"/>
      <c r="D33" s="50" t="s">
        <v>16</v>
      </c>
      <c r="E33" s="61">
        <v>22</v>
      </c>
      <c r="F33" s="61">
        <v>96</v>
      </c>
      <c r="G33" s="62">
        <v>214</v>
      </c>
      <c r="H33" s="22"/>
      <c r="I33" s="57" t="s">
        <v>16</v>
      </c>
      <c r="J33" s="48">
        <v>0</v>
      </c>
      <c r="K33" s="48">
        <v>4</v>
      </c>
      <c r="L33" s="49">
        <v>8</v>
      </c>
      <c r="M33" s="22"/>
    </row>
    <row r="34" spans="3:13" x14ac:dyDescent="0.25">
      <c r="C34" s="22"/>
      <c r="D34" s="50" t="s">
        <v>25</v>
      </c>
      <c r="E34" s="61">
        <v>353</v>
      </c>
      <c r="F34" s="61">
        <v>719</v>
      </c>
      <c r="G34" s="62">
        <v>1791</v>
      </c>
      <c r="H34" s="22"/>
      <c r="I34" s="57" t="s">
        <v>25</v>
      </c>
      <c r="J34" s="48">
        <v>31</v>
      </c>
      <c r="K34" s="48">
        <v>37</v>
      </c>
      <c r="L34" s="49">
        <v>105</v>
      </c>
      <c r="M34" s="22"/>
    </row>
    <row r="35" spans="3:13" x14ac:dyDescent="0.25">
      <c r="C35" s="22"/>
      <c r="D35" s="50" t="s">
        <v>22</v>
      </c>
      <c r="E35" s="61">
        <v>32</v>
      </c>
      <c r="F35" s="61">
        <v>386</v>
      </c>
      <c r="G35" s="62">
        <v>804</v>
      </c>
      <c r="H35" s="22"/>
      <c r="I35" s="57" t="s">
        <v>22</v>
      </c>
      <c r="J35" s="48">
        <v>19</v>
      </c>
      <c r="K35" s="48">
        <v>0</v>
      </c>
      <c r="L35" s="49">
        <v>19</v>
      </c>
      <c r="M35" s="22"/>
    </row>
    <row r="36" spans="3:13" x14ac:dyDescent="0.25">
      <c r="C36" s="22"/>
      <c r="D36" s="50" t="s">
        <v>46</v>
      </c>
      <c r="E36" s="61">
        <v>10</v>
      </c>
      <c r="F36" s="61">
        <v>35</v>
      </c>
      <c r="G36" s="62">
        <v>80</v>
      </c>
      <c r="H36" s="22"/>
      <c r="I36" s="57" t="s">
        <v>46</v>
      </c>
      <c r="J36" s="48">
        <v>17</v>
      </c>
      <c r="K36" s="48">
        <v>0</v>
      </c>
      <c r="L36" s="49">
        <v>17</v>
      </c>
      <c r="M36" s="22"/>
    </row>
    <row r="37" spans="3:13" x14ac:dyDescent="0.25">
      <c r="C37" s="22"/>
      <c r="D37" s="50" t="s">
        <v>59</v>
      </c>
      <c r="E37" s="61">
        <v>4</v>
      </c>
      <c r="F37" s="61">
        <v>24</v>
      </c>
      <c r="G37" s="62">
        <v>52</v>
      </c>
      <c r="H37" s="22"/>
      <c r="I37" s="57" t="s">
        <v>59</v>
      </c>
      <c r="J37" s="48">
        <v>3</v>
      </c>
      <c r="K37" s="48">
        <v>4</v>
      </c>
      <c r="L37" s="49">
        <v>11</v>
      </c>
      <c r="M37" s="22"/>
    </row>
    <row r="38" spans="3:13" x14ac:dyDescent="0.25">
      <c r="C38" s="22"/>
      <c r="D38" s="50" t="s">
        <v>79</v>
      </c>
      <c r="E38" s="61">
        <v>25</v>
      </c>
      <c r="F38" s="61">
        <v>246</v>
      </c>
      <c r="G38" s="62">
        <v>517</v>
      </c>
      <c r="H38" s="22"/>
      <c r="I38" s="58" t="s">
        <v>79</v>
      </c>
      <c r="J38" s="54">
        <v>7</v>
      </c>
      <c r="K38" s="54">
        <v>14</v>
      </c>
      <c r="L38" s="55">
        <v>35</v>
      </c>
      <c r="M38" s="22"/>
    </row>
    <row r="39" spans="3:13" x14ac:dyDescent="0.25">
      <c r="C39" s="22"/>
      <c r="D39" s="50" t="s">
        <v>23</v>
      </c>
      <c r="E39" s="61">
        <v>110</v>
      </c>
      <c r="F39" s="61">
        <v>239</v>
      </c>
      <c r="G39" s="62">
        <v>588</v>
      </c>
      <c r="H39" s="22"/>
      <c r="I39" s="57" t="s">
        <v>23</v>
      </c>
      <c r="J39" s="48">
        <v>43</v>
      </c>
      <c r="K39" s="48">
        <v>21</v>
      </c>
      <c r="L39" s="49">
        <v>85</v>
      </c>
      <c r="M39" s="22"/>
    </row>
    <row r="40" spans="3:13" x14ac:dyDescent="0.25">
      <c r="C40" s="22"/>
      <c r="D40" s="50" t="s">
        <v>34</v>
      </c>
      <c r="E40" s="61">
        <v>2</v>
      </c>
      <c r="F40" s="61">
        <v>58</v>
      </c>
      <c r="G40" s="62">
        <v>118</v>
      </c>
      <c r="H40" s="22"/>
      <c r="I40" s="57" t="s">
        <v>34</v>
      </c>
      <c r="J40" s="48">
        <v>1</v>
      </c>
      <c r="K40" s="48">
        <v>1</v>
      </c>
      <c r="L40" s="49">
        <v>3</v>
      </c>
      <c r="M40" s="22"/>
    </row>
    <row r="41" spans="3:13" s="22" customFormat="1" x14ac:dyDescent="0.25">
      <c r="D41" s="50" t="s">
        <v>42</v>
      </c>
      <c r="E41" s="61">
        <v>15</v>
      </c>
      <c r="F41" s="61">
        <v>5</v>
      </c>
      <c r="G41" s="62">
        <v>25</v>
      </c>
      <c r="I41" s="57" t="s">
        <v>42</v>
      </c>
      <c r="J41" s="48">
        <v>0</v>
      </c>
      <c r="K41" s="48">
        <v>3</v>
      </c>
      <c r="L41" s="49">
        <v>6</v>
      </c>
    </row>
    <row r="42" spans="3:13" x14ac:dyDescent="0.25">
      <c r="C42" s="22"/>
      <c r="D42" s="50" t="s">
        <v>66</v>
      </c>
      <c r="E42" s="61">
        <v>58</v>
      </c>
      <c r="F42" s="61">
        <v>382</v>
      </c>
      <c r="G42" s="62">
        <v>822</v>
      </c>
      <c r="H42" s="22"/>
      <c r="I42" s="57" t="s">
        <v>66</v>
      </c>
      <c r="J42" s="48">
        <v>46</v>
      </c>
      <c r="K42" s="48">
        <v>1</v>
      </c>
      <c r="L42" s="49">
        <v>48</v>
      </c>
      <c r="M42" s="22"/>
    </row>
    <row r="43" spans="3:13" x14ac:dyDescent="0.25">
      <c r="C43" s="22"/>
      <c r="D43" s="50" t="s">
        <v>67</v>
      </c>
      <c r="E43" s="61">
        <v>101</v>
      </c>
      <c r="F43" s="61">
        <v>194</v>
      </c>
      <c r="G43" s="62">
        <v>489</v>
      </c>
      <c r="H43" s="22"/>
      <c r="I43" s="57" t="s">
        <v>123</v>
      </c>
      <c r="J43" s="48">
        <v>1</v>
      </c>
      <c r="K43" s="48">
        <v>0</v>
      </c>
      <c r="L43" s="49">
        <v>1</v>
      </c>
      <c r="M43" s="22"/>
    </row>
    <row r="44" spans="3:13" s="22" customFormat="1" x14ac:dyDescent="0.25">
      <c r="D44" s="50" t="s">
        <v>71</v>
      </c>
      <c r="E44" s="61">
        <v>329</v>
      </c>
      <c r="F44" s="61">
        <v>398</v>
      </c>
      <c r="G44" s="62">
        <v>1125</v>
      </c>
      <c r="I44" s="57" t="s">
        <v>125</v>
      </c>
      <c r="J44" s="48">
        <v>3</v>
      </c>
      <c r="K44" s="48">
        <v>0</v>
      </c>
      <c r="L44" s="49">
        <v>3</v>
      </c>
    </row>
    <row r="45" spans="3:13" x14ac:dyDescent="0.25">
      <c r="C45" s="22"/>
      <c r="D45" s="50" t="s">
        <v>56</v>
      </c>
      <c r="E45" s="61">
        <v>328</v>
      </c>
      <c r="F45" s="61">
        <v>548</v>
      </c>
      <c r="G45" s="62">
        <v>1424</v>
      </c>
      <c r="H45" s="22"/>
      <c r="I45" s="57" t="s">
        <v>67</v>
      </c>
      <c r="J45" s="48">
        <v>2</v>
      </c>
      <c r="K45" s="48">
        <v>0</v>
      </c>
      <c r="L45" s="49">
        <v>2</v>
      </c>
      <c r="M45" s="22"/>
    </row>
    <row r="46" spans="3:13" ht="15.75" thickBot="1" x14ac:dyDescent="0.3">
      <c r="C46" s="22"/>
      <c r="D46" s="50" t="s">
        <v>87</v>
      </c>
      <c r="E46" s="61">
        <v>130</v>
      </c>
      <c r="F46" s="61">
        <v>251</v>
      </c>
      <c r="G46" s="62">
        <v>632</v>
      </c>
      <c r="H46" s="22"/>
      <c r="I46" s="57" t="s">
        <v>71</v>
      </c>
      <c r="J46" s="48">
        <v>26</v>
      </c>
      <c r="K46" s="48">
        <v>7</v>
      </c>
      <c r="L46" s="49">
        <v>40</v>
      </c>
      <c r="M46" s="22"/>
    </row>
    <row r="47" spans="3:13" s="22" customFormat="1" ht="15.75" thickBot="1" x14ac:dyDescent="0.3">
      <c r="D47" s="33" t="s">
        <v>137</v>
      </c>
      <c r="E47" s="44">
        <f>SUM(E32:E46)</f>
        <v>2000</v>
      </c>
      <c r="F47" s="44">
        <f>SUM(F32:F46)</f>
        <v>4994</v>
      </c>
      <c r="G47" s="44">
        <f>SUM(G32:G46)</f>
        <v>11988</v>
      </c>
      <c r="I47" s="57" t="s">
        <v>124</v>
      </c>
      <c r="J47" s="48">
        <v>1</v>
      </c>
      <c r="K47" s="48">
        <v>0</v>
      </c>
      <c r="L47" s="49">
        <v>1</v>
      </c>
    </row>
    <row r="48" spans="3:13" s="22" customFormat="1" x14ac:dyDescent="0.25">
      <c r="I48" s="57" t="s">
        <v>132</v>
      </c>
      <c r="J48" s="48">
        <v>0</v>
      </c>
      <c r="K48" s="48">
        <v>1</v>
      </c>
      <c r="L48" s="49">
        <v>2</v>
      </c>
    </row>
    <row r="49" spans="3:13" x14ac:dyDescent="0.25">
      <c r="C49" s="22"/>
      <c r="H49" s="22"/>
      <c r="I49" s="57" t="s">
        <v>56</v>
      </c>
      <c r="J49" s="48">
        <v>74</v>
      </c>
      <c r="K49" s="48">
        <v>179</v>
      </c>
      <c r="L49" s="49">
        <v>432</v>
      </c>
      <c r="M49" s="22"/>
    </row>
    <row r="50" spans="3:13" ht="15.75" thickBot="1" x14ac:dyDescent="0.3">
      <c r="C50" s="22"/>
      <c r="H50" s="22"/>
      <c r="I50" s="58" t="s">
        <v>87</v>
      </c>
      <c r="J50" s="54">
        <v>100</v>
      </c>
      <c r="K50" s="54">
        <v>59</v>
      </c>
      <c r="L50" s="55">
        <v>218</v>
      </c>
      <c r="M50" s="22"/>
    </row>
    <row r="51" spans="3:13" ht="15.75" thickBot="1" x14ac:dyDescent="0.3">
      <c r="C51" s="22"/>
      <c r="H51" s="22"/>
      <c r="I51" s="33" t="s">
        <v>137</v>
      </c>
      <c r="J51" s="45">
        <f>SUM(J32:J50)</f>
        <v>744</v>
      </c>
      <c r="K51" s="45">
        <f>SUM(K32:K50)</f>
        <v>466</v>
      </c>
      <c r="L51" s="45">
        <f>SUM(L32:L50)</f>
        <v>1676</v>
      </c>
      <c r="M51" s="22"/>
    </row>
    <row r="52" spans="3:13" x14ac:dyDescent="0.25">
      <c r="C52" s="22"/>
      <c r="D52" s="22"/>
      <c r="E52" s="22"/>
      <c r="F52" s="22"/>
      <c r="G52" s="22"/>
      <c r="H52" s="22"/>
    </row>
    <row r="53" spans="3:13" x14ac:dyDescent="0.25">
      <c r="C53" s="22"/>
      <c r="D53" s="22"/>
      <c r="E53" s="22"/>
      <c r="F53" s="22"/>
      <c r="G53" s="22"/>
      <c r="H53" s="22"/>
    </row>
    <row r="54" spans="3:13" x14ac:dyDescent="0.25"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3:13" x14ac:dyDescent="0.25">
      <c r="C55" s="22"/>
      <c r="D55" s="24"/>
      <c r="E55" s="25"/>
      <c r="F55" s="25"/>
      <c r="G55" s="25"/>
      <c r="H55" s="22"/>
      <c r="I55" s="27"/>
      <c r="J55" s="28"/>
      <c r="K55" s="28"/>
      <c r="L55" s="28"/>
    </row>
    <row r="56" spans="3:13" ht="15.75" thickBot="1" x14ac:dyDescent="0.3">
      <c r="C56" s="22"/>
      <c r="D56" s="24"/>
      <c r="E56" s="25"/>
      <c r="F56" s="25"/>
      <c r="G56" s="25"/>
      <c r="H56" s="22"/>
      <c r="I56" s="27"/>
      <c r="J56" s="28"/>
      <c r="K56" s="28"/>
      <c r="L56" s="28"/>
    </row>
    <row r="57" spans="3:13" ht="16.5" thickBot="1" x14ac:dyDescent="0.3">
      <c r="C57" s="36" t="s">
        <v>135</v>
      </c>
      <c r="D57" s="79" t="s">
        <v>139</v>
      </c>
      <c r="E57" s="80"/>
      <c r="F57" s="22"/>
      <c r="G57" s="22"/>
      <c r="H57" s="22"/>
      <c r="I57" s="22"/>
      <c r="J57" s="22"/>
      <c r="K57" s="22"/>
      <c r="L57" s="22"/>
    </row>
    <row r="58" spans="3:13" ht="15.75" thickBot="1" x14ac:dyDescent="0.3"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3:13" ht="16.5" thickBot="1" x14ac:dyDescent="0.3">
      <c r="C59" s="22"/>
      <c r="D59" s="86" t="s">
        <v>98</v>
      </c>
      <c r="E59" s="87"/>
      <c r="F59" s="87"/>
      <c r="G59" s="88"/>
      <c r="H59" s="22"/>
      <c r="I59" s="86" t="s">
        <v>113</v>
      </c>
      <c r="J59" s="87"/>
      <c r="K59" s="87"/>
      <c r="L59" s="88"/>
    </row>
    <row r="60" spans="3:13" ht="15.75" thickBot="1" x14ac:dyDescent="0.3"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3:13" ht="15.75" thickBot="1" x14ac:dyDescent="0.3">
      <c r="C61" s="22"/>
      <c r="D61" s="30" t="s">
        <v>94</v>
      </c>
      <c r="E61" s="31" t="s">
        <v>95</v>
      </c>
      <c r="F61" s="31" t="s">
        <v>96</v>
      </c>
      <c r="G61" s="32" t="s">
        <v>97</v>
      </c>
      <c r="H61" s="22"/>
      <c r="I61" s="30" t="s">
        <v>94</v>
      </c>
      <c r="J61" s="31" t="s">
        <v>95</v>
      </c>
      <c r="K61" s="31" t="s">
        <v>96</v>
      </c>
      <c r="L61" s="32" t="s">
        <v>97</v>
      </c>
    </row>
    <row r="62" spans="3:13" x14ac:dyDescent="0.25">
      <c r="C62" s="22"/>
      <c r="D62" s="50" t="s">
        <v>14</v>
      </c>
      <c r="E62" s="61">
        <v>6</v>
      </c>
      <c r="F62" s="61">
        <v>37</v>
      </c>
      <c r="G62" s="62">
        <v>80</v>
      </c>
      <c r="H62" s="22"/>
      <c r="I62" s="57" t="s">
        <v>14</v>
      </c>
      <c r="J62" s="48">
        <v>5</v>
      </c>
      <c r="K62" s="48">
        <v>5</v>
      </c>
      <c r="L62" s="49">
        <v>15</v>
      </c>
    </row>
    <row r="63" spans="3:13" x14ac:dyDescent="0.25">
      <c r="C63" s="22"/>
      <c r="D63" s="50" t="s">
        <v>15</v>
      </c>
      <c r="E63" s="61">
        <v>4</v>
      </c>
      <c r="F63" s="61">
        <v>16</v>
      </c>
      <c r="G63" s="62">
        <v>36</v>
      </c>
      <c r="H63" s="22"/>
      <c r="I63" s="57" t="s">
        <v>15</v>
      </c>
      <c r="J63" s="48">
        <v>4</v>
      </c>
      <c r="K63" s="48">
        <v>4</v>
      </c>
      <c r="L63" s="49">
        <v>12</v>
      </c>
    </row>
    <row r="64" spans="3:13" x14ac:dyDescent="0.25">
      <c r="C64" s="22"/>
      <c r="D64" s="50" t="s">
        <v>36</v>
      </c>
      <c r="E64" s="61">
        <v>846</v>
      </c>
      <c r="F64" s="61">
        <v>1283</v>
      </c>
      <c r="G64" s="62">
        <v>3412</v>
      </c>
      <c r="H64" s="22"/>
      <c r="I64" s="57" t="s">
        <v>36</v>
      </c>
      <c r="J64" s="48">
        <v>202</v>
      </c>
      <c r="K64" s="48">
        <v>15</v>
      </c>
      <c r="L64" s="49">
        <v>232</v>
      </c>
    </row>
    <row r="65" spans="3:13" x14ac:dyDescent="0.25">
      <c r="C65" s="22"/>
      <c r="D65" s="50" t="s">
        <v>43</v>
      </c>
      <c r="E65" s="61">
        <v>103</v>
      </c>
      <c r="F65" s="61">
        <v>171</v>
      </c>
      <c r="G65" s="62">
        <v>445</v>
      </c>
      <c r="H65" s="22"/>
      <c r="I65" s="57" t="s">
        <v>43</v>
      </c>
      <c r="J65" s="48">
        <v>45</v>
      </c>
      <c r="K65" s="48">
        <v>83</v>
      </c>
      <c r="L65" s="49">
        <v>211</v>
      </c>
    </row>
    <row r="66" spans="3:13" x14ac:dyDescent="0.25">
      <c r="C66" s="22"/>
      <c r="D66" s="50" t="s">
        <v>45</v>
      </c>
      <c r="E66" s="61">
        <v>7</v>
      </c>
      <c r="F66" s="61">
        <v>1</v>
      </c>
      <c r="G66" s="62">
        <v>9</v>
      </c>
      <c r="H66" s="22"/>
      <c r="I66" s="57" t="s">
        <v>45</v>
      </c>
      <c r="J66" s="48">
        <v>51</v>
      </c>
      <c r="K66" s="48">
        <v>404</v>
      </c>
      <c r="L66" s="49">
        <v>859</v>
      </c>
    </row>
    <row r="67" spans="3:13" x14ac:dyDescent="0.25">
      <c r="C67" s="22"/>
      <c r="D67" s="50" t="s">
        <v>49</v>
      </c>
      <c r="E67" s="61">
        <v>2</v>
      </c>
      <c r="F67" s="61">
        <v>4</v>
      </c>
      <c r="G67" s="62">
        <v>10</v>
      </c>
      <c r="H67" s="22"/>
      <c r="I67" s="57" t="s">
        <v>49</v>
      </c>
      <c r="J67" s="48">
        <v>2</v>
      </c>
      <c r="K67" s="48">
        <v>0</v>
      </c>
      <c r="L67" s="49">
        <v>2</v>
      </c>
    </row>
    <row r="68" spans="3:13" x14ac:dyDescent="0.25">
      <c r="C68" s="22"/>
      <c r="D68" s="50" t="s">
        <v>53</v>
      </c>
      <c r="E68" s="61">
        <v>81</v>
      </c>
      <c r="F68" s="61">
        <v>18</v>
      </c>
      <c r="G68" s="62">
        <v>117</v>
      </c>
      <c r="H68" s="22"/>
      <c r="I68" s="57" t="s">
        <v>52</v>
      </c>
      <c r="J68" s="48">
        <v>3</v>
      </c>
      <c r="K68" s="48">
        <v>12</v>
      </c>
      <c r="L68" s="49">
        <v>27</v>
      </c>
    </row>
    <row r="69" spans="3:13" x14ac:dyDescent="0.25">
      <c r="C69" s="22"/>
      <c r="D69" s="50" t="s">
        <v>73</v>
      </c>
      <c r="E69" s="61">
        <v>39</v>
      </c>
      <c r="F69" s="61">
        <v>385</v>
      </c>
      <c r="G69" s="62">
        <v>809</v>
      </c>
      <c r="H69" s="22"/>
      <c r="I69" s="57" t="s">
        <v>53</v>
      </c>
      <c r="J69" s="48">
        <v>152</v>
      </c>
      <c r="K69" s="48">
        <v>78</v>
      </c>
      <c r="L69" s="49">
        <v>308</v>
      </c>
    </row>
    <row r="70" spans="3:13" x14ac:dyDescent="0.25">
      <c r="C70" s="22"/>
      <c r="D70" s="50" t="s">
        <v>76</v>
      </c>
      <c r="E70" s="61">
        <v>1699</v>
      </c>
      <c r="F70" s="61">
        <v>1414</v>
      </c>
      <c r="G70" s="62">
        <v>4527</v>
      </c>
      <c r="H70" s="22"/>
      <c r="I70" s="57" t="s">
        <v>73</v>
      </c>
      <c r="J70" s="48">
        <v>1</v>
      </c>
      <c r="K70" s="48">
        <v>3</v>
      </c>
      <c r="L70" s="49">
        <v>7</v>
      </c>
    </row>
    <row r="71" spans="3:13" x14ac:dyDescent="0.25">
      <c r="C71" s="22"/>
      <c r="D71" s="50" t="s">
        <v>80</v>
      </c>
      <c r="E71" s="61">
        <v>11</v>
      </c>
      <c r="F71" s="61">
        <v>5</v>
      </c>
      <c r="G71" s="62">
        <v>21</v>
      </c>
      <c r="H71" s="22"/>
      <c r="I71" s="58" t="s">
        <v>76</v>
      </c>
      <c r="J71" s="54">
        <v>266</v>
      </c>
      <c r="K71" s="54">
        <v>17</v>
      </c>
      <c r="L71" s="55">
        <v>300</v>
      </c>
    </row>
    <row r="72" spans="3:13" x14ac:dyDescent="0.25">
      <c r="C72" s="22"/>
      <c r="D72" s="50" t="s">
        <v>84</v>
      </c>
      <c r="E72" s="61">
        <v>63</v>
      </c>
      <c r="F72" s="61">
        <v>39</v>
      </c>
      <c r="G72" s="62">
        <v>141</v>
      </c>
      <c r="H72" s="22"/>
      <c r="I72" s="58" t="s">
        <v>80</v>
      </c>
      <c r="J72" s="54">
        <v>15</v>
      </c>
      <c r="K72" s="54">
        <v>47</v>
      </c>
      <c r="L72" s="55">
        <v>109</v>
      </c>
    </row>
    <row r="73" spans="3:13" x14ac:dyDescent="0.25">
      <c r="C73" s="22"/>
      <c r="D73" s="50" t="s">
        <v>85</v>
      </c>
      <c r="E73" s="61">
        <v>1007</v>
      </c>
      <c r="F73" s="61">
        <v>3443</v>
      </c>
      <c r="G73" s="62">
        <v>7893</v>
      </c>
      <c r="H73" s="22"/>
      <c r="I73" s="58" t="s">
        <v>84</v>
      </c>
      <c r="J73" s="54">
        <v>23</v>
      </c>
      <c r="K73" s="54">
        <v>41</v>
      </c>
      <c r="L73" s="55">
        <v>105</v>
      </c>
    </row>
    <row r="74" spans="3:13" ht="15.75" thickBot="1" x14ac:dyDescent="0.3">
      <c r="C74" s="22"/>
      <c r="D74" s="50" t="s">
        <v>140</v>
      </c>
      <c r="E74" s="61">
        <v>0</v>
      </c>
      <c r="F74" s="61">
        <v>0</v>
      </c>
      <c r="G74" s="62">
        <v>0</v>
      </c>
      <c r="H74" s="22"/>
      <c r="I74" s="58" t="s">
        <v>85</v>
      </c>
      <c r="J74" s="54">
        <v>133</v>
      </c>
      <c r="K74" s="54">
        <v>355</v>
      </c>
      <c r="L74" s="55">
        <v>843</v>
      </c>
    </row>
    <row r="75" spans="3:13" ht="15.75" thickBot="1" x14ac:dyDescent="0.3">
      <c r="C75" s="22"/>
      <c r="D75" s="33" t="s">
        <v>137</v>
      </c>
      <c r="E75" s="44">
        <f>SUM(E62:E74)</f>
        <v>3868</v>
      </c>
      <c r="F75" s="44">
        <f>SUM(F62:F74)</f>
        <v>6816</v>
      </c>
      <c r="G75" s="44">
        <f>SUM(G62:G74)</f>
        <v>17500</v>
      </c>
      <c r="H75" s="22"/>
      <c r="I75" s="33" t="s">
        <v>137</v>
      </c>
      <c r="J75" s="45">
        <f>SUM(J62:J74)</f>
        <v>902</v>
      </c>
      <c r="K75" s="45">
        <f t="shared" ref="K75:L75" si="0">SUM(K62:K74)</f>
        <v>1064</v>
      </c>
      <c r="L75" s="45">
        <f t="shared" si="0"/>
        <v>3030</v>
      </c>
    </row>
    <row r="76" spans="3:13" x14ac:dyDescent="0.25">
      <c r="C76" s="22"/>
      <c r="H76" s="22"/>
      <c r="I76" s="22"/>
      <c r="J76" s="22"/>
      <c r="K76" s="22"/>
      <c r="L76" s="22"/>
      <c r="M76" s="22"/>
    </row>
    <row r="77" spans="3:13" x14ac:dyDescent="0.25">
      <c r="C77" s="22"/>
      <c r="D77" s="22"/>
      <c r="E77" s="22"/>
      <c r="F77" s="22"/>
      <c r="G77" s="22"/>
      <c r="H77" s="22"/>
    </row>
    <row r="79" spans="3:13" ht="15.75" thickBot="1" x14ac:dyDescent="0.3"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3:13" ht="16.5" thickBot="1" x14ac:dyDescent="0.3">
      <c r="C80" s="34" t="s">
        <v>135</v>
      </c>
      <c r="D80" s="81" t="s">
        <v>141</v>
      </c>
      <c r="E80" s="82"/>
      <c r="F80" s="22"/>
      <c r="G80" s="22"/>
      <c r="H80" s="22"/>
      <c r="I80" s="22"/>
      <c r="J80" s="22"/>
      <c r="K80" s="22"/>
      <c r="L80" s="22"/>
    </row>
    <row r="81" spans="3:12" ht="15.75" thickBot="1" x14ac:dyDescent="0.3"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3:12" ht="16.5" thickBot="1" x14ac:dyDescent="0.3">
      <c r="C82" s="22"/>
      <c r="D82" s="83" t="s">
        <v>98</v>
      </c>
      <c r="E82" s="84"/>
      <c r="F82" s="84"/>
      <c r="G82" s="85"/>
      <c r="H82" s="22"/>
      <c r="I82" s="86" t="s">
        <v>113</v>
      </c>
      <c r="J82" s="87"/>
      <c r="K82" s="87"/>
      <c r="L82" s="88"/>
    </row>
    <row r="83" spans="3:12" ht="15.75" thickBot="1" x14ac:dyDescent="0.3"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3:12" ht="15.75" thickBot="1" x14ac:dyDescent="0.3">
      <c r="C84" s="22"/>
      <c r="D84" s="30" t="s">
        <v>94</v>
      </c>
      <c r="E84" s="31" t="s">
        <v>95</v>
      </c>
      <c r="F84" s="31" t="s">
        <v>96</v>
      </c>
      <c r="G84" s="32" t="s">
        <v>97</v>
      </c>
      <c r="H84" s="22"/>
      <c r="I84" s="33" t="s">
        <v>94</v>
      </c>
      <c r="J84" s="30" t="s">
        <v>95</v>
      </c>
      <c r="K84" s="31" t="s">
        <v>96</v>
      </c>
      <c r="L84" s="32" t="s">
        <v>97</v>
      </c>
    </row>
    <row r="85" spans="3:12" x14ac:dyDescent="0.25">
      <c r="C85" s="22"/>
      <c r="D85" s="50" t="s">
        <v>19</v>
      </c>
      <c r="E85" s="61">
        <v>3469</v>
      </c>
      <c r="F85" s="61">
        <v>2443</v>
      </c>
      <c r="G85" s="62">
        <v>8355</v>
      </c>
      <c r="H85" s="22"/>
      <c r="I85" s="57" t="s">
        <v>19</v>
      </c>
      <c r="J85" s="48">
        <v>196</v>
      </c>
      <c r="K85" s="48">
        <v>230</v>
      </c>
      <c r="L85" s="49">
        <v>656</v>
      </c>
    </row>
    <row r="86" spans="3:12" x14ac:dyDescent="0.25">
      <c r="C86" s="22"/>
      <c r="D86" s="50" t="s">
        <v>17</v>
      </c>
      <c r="E86" s="61">
        <v>156</v>
      </c>
      <c r="F86" s="61">
        <v>5</v>
      </c>
      <c r="G86" s="62">
        <v>166</v>
      </c>
      <c r="H86" s="22"/>
      <c r="I86" s="57" t="s">
        <v>17</v>
      </c>
      <c r="J86" s="48">
        <v>38</v>
      </c>
      <c r="K86" s="48">
        <v>52</v>
      </c>
      <c r="L86" s="49">
        <v>142</v>
      </c>
    </row>
    <row r="87" spans="3:12" x14ac:dyDescent="0.25">
      <c r="C87" s="22"/>
      <c r="D87" s="50" t="s">
        <v>38</v>
      </c>
      <c r="E87" s="61">
        <v>1</v>
      </c>
      <c r="F87" s="61">
        <v>1</v>
      </c>
      <c r="G87" s="62">
        <v>3</v>
      </c>
      <c r="H87" s="22"/>
      <c r="I87" s="57" t="s">
        <v>40</v>
      </c>
      <c r="J87" s="48">
        <v>102</v>
      </c>
      <c r="K87" s="48">
        <v>170</v>
      </c>
      <c r="L87" s="49">
        <v>442</v>
      </c>
    </row>
    <row r="88" spans="3:12" x14ac:dyDescent="0.25">
      <c r="C88" s="22"/>
      <c r="D88" s="50" t="s">
        <v>40</v>
      </c>
      <c r="E88" s="61">
        <v>99</v>
      </c>
      <c r="F88" s="61">
        <v>207</v>
      </c>
      <c r="G88" s="62">
        <v>513</v>
      </c>
      <c r="H88" s="22"/>
      <c r="I88" s="58" t="s">
        <v>78</v>
      </c>
      <c r="J88" s="54">
        <v>41</v>
      </c>
      <c r="K88" s="54">
        <v>91</v>
      </c>
      <c r="L88" s="55">
        <v>223</v>
      </c>
    </row>
    <row r="89" spans="3:12" ht="15.75" thickBot="1" x14ac:dyDescent="0.3">
      <c r="C89" s="22"/>
      <c r="D89" s="50" t="s">
        <v>78</v>
      </c>
      <c r="E89" s="61">
        <v>218</v>
      </c>
      <c r="F89" s="61">
        <v>36</v>
      </c>
      <c r="G89" s="62">
        <v>290</v>
      </c>
      <c r="H89" s="22"/>
      <c r="I89" s="58" t="s">
        <v>92</v>
      </c>
      <c r="J89" s="54">
        <v>713</v>
      </c>
      <c r="K89" s="54">
        <v>315</v>
      </c>
      <c r="L89" s="55">
        <v>1343</v>
      </c>
    </row>
    <row r="90" spans="3:12" ht="15.75" thickBot="1" x14ac:dyDescent="0.3">
      <c r="C90" s="22"/>
      <c r="D90" s="50" t="s">
        <v>92</v>
      </c>
      <c r="E90" s="61">
        <v>4</v>
      </c>
      <c r="F90" s="61">
        <v>15</v>
      </c>
      <c r="G90" s="62">
        <v>34</v>
      </c>
      <c r="H90" s="22"/>
      <c r="I90" s="33" t="s">
        <v>137</v>
      </c>
      <c r="J90" s="45">
        <f>SUM(J85:J89)</f>
        <v>1090</v>
      </c>
      <c r="K90" s="45">
        <f>SUM(K85:K89)</f>
        <v>858</v>
      </c>
      <c r="L90" s="45">
        <f>SUM(L85:L89)</f>
        <v>2806</v>
      </c>
    </row>
    <row r="91" spans="3:12" ht="15.75" thickBot="1" x14ac:dyDescent="0.3">
      <c r="C91" s="22"/>
      <c r="D91" s="33" t="s">
        <v>137</v>
      </c>
      <c r="E91" s="44">
        <f>SUM(E85:E90)</f>
        <v>3947</v>
      </c>
      <c r="F91" s="44">
        <f t="shared" ref="F91:G91" si="1">SUM(F85:F90)</f>
        <v>2707</v>
      </c>
      <c r="G91" s="44">
        <f t="shared" si="1"/>
        <v>9361</v>
      </c>
      <c r="H91" s="22"/>
    </row>
    <row r="92" spans="3:12" x14ac:dyDescent="0.25">
      <c r="C92" s="22"/>
      <c r="D92" s="24"/>
      <c r="E92" s="25"/>
      <c r="F92" s="25"/>
      <c r="G92" s="25"/>
      <c r="H92" s="22"/>
      <c r="I92" s="22"/>
      <c r="J92" s="22"/>
      <c r="K92" s="22"/>
      <c r="L92" s="22"/>
    </row>
    <row r="93" spans="3:12" ht="15.75" thickBot="1" x14ac:dyDescent="0.3">
      <c r="C93" s="22"/>
      <c r="D93" s="24"/>
      <c r="E93" s="25"/>
      <c r="F93" s="25"/>
      <c r="G93" s="25"/>
      <c r="H93" s="22"/>
      <c r="I93" s="22"/>
      <c r="J93" s="22"/>
      <c r="K93" s="22"/>
      <c r="L93" s="22"/>
    </row>
    <row r="94" spans="3:12" ht="16.5" thickBot="1" x14ac:dyDescent="0.3">
      <c r="C94" s="34" t="s">
        <v>135</v>
      </c>
      <c r="D94" s="81" t="s">
        <v>142</v>
      </c>
      <c r="E94" s="82"/>
      <c r="F94" s="22"/>
      <c r="G94" s="22"/>
      <c r="H94" s="22"/>
      <c r="I94" s="22"/>
      <c r="J94" s="22"/>
      <c r="K94" s="22"/>
      <c r="L94" s="22"/>
    </row>
    <row r="95" spans="3:12" ht="15.75" thickBot="1" x14ac:dyDescent="0.3"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3:12" ht="16.5" thickBot="1" x14ac:dyDescent="0.3">
      <c r="C96" s="22"/>
      <c r="D96" s="83" t="s">
        <v>98</v>
      </c>
      <c r="E96" s="84"/>
      <c r="F96" s="84"/>
      <c r="G96" s="85"/>
      <c r="H96" s="22"/>
      <c r="I96" s="86" t="s">
        <v>113</v>
      </c>
      <c r="J96" s="87"/>
      <c r="K96" s="87"/>
      <c r="L96" s="88"/>
    </row>
    <row r="97" spans="3:20" ht="15.75" thickBot="1" x14ac:dyDescent="0.3"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3:20" ht="15.75" thickBot="1" x14ac:dyDescent="0.3">
      <c r="C98" s="22"/>
      <c r="D98" s="30" t="s">
        <v>94</v>
      </c>
      <c r="E98" s="31" t="s">
        <v>95</v>
      </c>
      <c r="F98" s="31" t="s">
        <v>96</v>
      </c>
      <c r="G98" s="32" t="s">
        <v>97</v>
      </c>
      <c r="H98" s="22"/>
      <c r="I98" s="33" t="s">
        <v>94</v>
      </c>
      <c r="J98" s="30" t="s">
        <v>95</v>
      </c>
      <c r="K98" s="31" t="s">
        <v>96</v>
      </c>
      <c r="L98" s="32" t="s">
        <v>97</v>
      </c>
    </row>
    <row r="99" spans="3:20" x14ac:dyDescent="0.25">
      <c r="C99" s="22"/>
      <c r="D99" s="50" t="s">
        <v>86</v>
      </c>
      <c r="E99" s="61">
        <v>972</v>
      </c>
      <c r="F99" s="61">
        <v>642</v>
      </c>
      <c r="G99" s="62">
        <v>2256</v>
      </c>
      <c r="H99" s="22"/>
      <c r="I99" s="58" t="s">
        <v>86</v>
      </c>
      <c r="J99" s="54">
        <v>554</v>
      </c>
      <c r="K99" s="54">
        <v>392</v>
      </c>
      <c r="L99" s="55">
        <v>1338</v>
      </c>
    </row>
    <row r="100" spans="3:20" x14ac:dyDescent="0.25">
      <c r="C100" s="22"/>
      <c r="D100" s="50" t="s">
        <v>41</v>
      </c>
      <c r="E100" s="61">
        <v>2</v>
      </c>
      <c r="F100" s="61"/>
      <c r="G100" s="62">
        <v>2</v>
      </c>
      <c r="H100" s="22"/>
      <c r="I100" s="57" t="s">
        <v>41</v>
      </c>
      <c r="J100" s="48">
        <v>79</v>
      </c>
      <c r="K100" s="48">
        <v>26</v>
      </c>
      <c r="L100" s="49">
        <v>131</v>
      </c>
      <c r="M100" s="22"/>
      <c r="N100" s="22"/>
      <c r="O100" s="22"/>
      <c r="P100" s="22"/>
      <c r="Q100" s="22"/>
      <c r="R100" s="22"/>
      <c r="S100" s="22"/>
      <c r="T100" s="22"/>
    </row>
    <row r="101" spans="3:20" x14ac:dyDescent="0.25">
      <c r="C101" s="22"/>
      <c r="D101" s="50" t="s">
        <v>69</v>
      </c>
      <c r="E101" s="61">
        <v>88</v>
      </c>
      <c r="F101" s="61">
        <v>103</v>
      </c>
      <c r="G101" s="62">
        <v>294</v>
      </c>
      <c r="H101" s="22"/>
      <c r="I101" s="57" t="s">
        <v>69</v>
      </c>
      <c r="J101" s="48">
        <v>397</v>
      </c>
      <c r="K101" s="48">
        <v>646</v>
      </c>
      <c r="L101" s="49">
        <v>1689</v>
      </c>
      <c r="M101" s="22"/>
      <c r="N101" s="22"/>
      <c r="O101" s="22"/>
      <c r="P101" s="22"/>
      <c r="Q101" s="22"/>
      <c r="R101" s="22"/>
      <c r="S101" s="22"/>
      <c r="T101" s="22"/>
    </row>
    <row r="102" spans="3:20" x14ac:dyDescent="0.25">
      <c r="C102" s="22"/>
      <c r="D102" s="50" t="s">
        <v>60</v>
      </c>
      <c r="E102" s="61">
        <v>226</v>
      </c>
      <c r="F102" s="61">
        <v>104</v>
      </c>
      <c r="G102" s="62">
        <v>434</v>
      </c>
      <c r="H102" s="22"/>
      <c r="I102" s="57" t="s">
        <v>60</v>
      </c>
      <c r="J102" s="48">
        <v>120</v>
      </c>
      <c r="K102" s="48">
        <v>96</v>
      </c>
      <c r="L102" s="49">
        <v>312</v>
      </c>
      <c r="M102" s="22"/>
      <c r="N102" s="22"/>
      <c r="O102" s="22"/>
      <c r="P102" s="22"/>
      <c r="Q102" s="22"/>
      <c r="R102" s="22"/>
      <c r="S102" s="22"/>
      <c r="T102" s="22"/>
    </row>
    <row r="103" spans="3:20" x14ac:dyDescent="0.25">
      <c r="C103" s="22"/>
      <c r="D103" s="50" t="s">
        <v>3</v>
      </c>
      <c r="E103" s="61">
        <v>64</v>
      </c>
      <c r="F103" s="61">
        <v>9</v>
      </c>
      <c r="G103" s="62">
        <v>82</v>
      </c>
      <c r="H103" s="22"/>
      <c r="I103" s="57" t="s">
        <v>3</v>
      </c>
      <c r="J103" s="48">
        <v>146</v>
      </c>
      <c r="K103" s="48">
        <v>35</v>
      </c>
      <c r="L103" s="49">
        <v>216</v>
      </c>
      <c r="M103" s="22"/>
      <c r="N103" s="22"/>
      <c r="O103" s="22"/>
      <c r="P103" s="22"/>
      <c r="Q103" s="22"/>
      <c r="R103" s="22"/>
      <c r="S103" s="22"/>
      <c r="T103" s="22"/>
    </row>
    <row r="104" spans="3:20" x14ac:dyDescent="0.25">
      <c r="C104" s="22"/>
      <c r="D104" s="50" t="s">
        <v>32</v>
      </c>
      <c r="E104" s="61">
        <v>3</v>
      </c>
      <c r="F104" s="61">
        <v>53</v>
      </c>
      <c r="G104" s="62">
        <v>109</v>
      </c>
      <c r="H104" s="22"/>
      <c r="I104" s="57" t="s">
        <v>32</v>
      </c>
      <c r="J104" s="48">
        <v>3</v>
      </c>
      <c r="K104" s="48">
        <v>19</v>
      </c>
      <c r="L104" s="49">
        <v>41</v>
      </c>
      <c r="M104" s="22"/>
      <c r="N104" s="22"/>
      <c r="O104" s="22"/>
      <c r="P104" s="22"/>
      <c r="Q104" s="22"/>
      <c r="R104" s="22"/>
      <c r="S104" s="22"/>
      <c r="T104" s="22"/>
    </row>
    <row r="105" spans="3:20" ht="15.75" thickBot="1" x14ac:dyDescent="0.3">
      <c r="C105" s="22"/>
      <c r="D105" s="50" t="s">
        <v>33</v>
      </c>
      <c r="E105" s="61">
        <v>1</v>
      </c>
      <c r="F105" s="61">
        <v>3</v>
      </c>
      <c r="G105" s="62">
        <v>7</v>
      </c>
      <c r="H105" s="22"/>
      <c r="I105" s="57" t="s">
        <v>33</v>
      </c>
      <c r="J105" s="48">
        <v>66</v>
      </c>
      <c r="K105" s="48">
        <v>174</v>
      </c>
      <c r="L105" s="49">
        <v>414</v>
      </c>
      <c r="M105" s="22"/>
      <c r="N105" s="22"/>
      <c r="O105" s="22"/>
      <c r="P105" s="22"/>
      <c r="Q105" s="22"/>
      <c r="R105" s="22"/>
      <c r="S105" s="22"/>
      <c r="T105" s="22"/>
    </row>
    <row r="106" spans="3:20" ht="15.75" thickBot="1" x14ac:dyDescent="0.3">
      <c r="C106" s="22"/>
      <c r="D106" s="33" t="s">
        <v>137</v>
      </c>
      <c r="E106" s="44">
        <f>SUM(E99:E105)</f>
        <v>1356</v>
      </c>
      <c r="F106" s="44">
        <f t="shared" ref="F106:G106" si="2">SUM(F99:F105)</f>
        <v>914</v>
      </c>
      <c r="G106" s="44">
        <f t="shared" si="2"/>
        <v>3184</v>
      </c>
      <c r="H106" s="22"/>
      <c r="I106" s="33" t="s">
        <v>137</v>
      </c>
      <c r="J106" s="45">
        <f>SUM(J99:J105)</f>
        <v>1365</v>
      </c>
      <c r="K106" s="45">
        <f t="shared" ref="K106:L106" si="3">SUM(K99:K105)</f>
        <v>1388</v>
      </c>
      <c r="L106" s="45">
        <f t="shared" si="3"/>
        <v>4141</v>
      </c>
      <c r="M106" s="22"/>
      <c r="N106" s="22"/>
      <c r="O106" s="22"/>
      <c r="P106" s="22"/>
      <c r="Q106" s="22"/>
      <c r="R106" s="22"/>
      <c r="S106" s="22"/>
      <c r="T106" s="22"/>
    </row>
    <row r="108" spans="3:20" ht="15.75" thickBot="1" x14ac:dyDescent="0.3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3:20" ht="16.5" thickBot="1" x14ac:dyDescent="0.3">
      <c r="C109" s="34" t="s">
        <v>135</v>
      </c>
      <c r="D109" s="81" t="s">
        <v>143</v>
      </c>
      <c r="E109" s="8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3:20" ht="15.75" thickBot="1" x14ac:dyDescent="0.3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3:20" ht="16.5" thickBot="1" x14ac:dyDescent="0.3">
      <c r="C111" s="22"/>
      <c r="D111" s="83" t="s">
        <v>98</v>
      </c>
      <c r="E111" s="84"/>
      <c r="F111" s="84"/>
      <c r="G111" s="85"/>
      <c r="H111" s="22"/>
      <c r="I111" s="86" t="s">
        <v>113</v>
      </c>
      <c r="J111" s="87"/>
      <c r="K111" s="87"/>
      <c r="L111" s="88"/>
      <c r="M111" s="22"/>
      <c r="N111" s="22"/>
      <c r="O111" s="22"/>
      <c r="P111" s="22"/>
      <c r="Q111" s="22"/>
      <c r="R111" s="22"/>
      <c r="S111" s="22"/>
      <c r="T111" s="26"/>
    </row>
    <row r="112" spans="3:20" ht="15.75" thickBot="1" x14ac:dyDescent="0.3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3:20" ht="15.75" thickBot="1" x14ac:dyDescent="0.3">
      <c r="C113" s="22"/>
      <c r="D113" s="30" t="s">
        <v>94</v>
      </c>
      <c r="E113" s="31" t="s">
        <v>95</v>
      </c>
      <c r="F113" s="31" t="s">
        <v>96</v>
      </c>
      <c r="G113" s="32" t="s">
        <v>97</v>
      </c>
      <c r="H113" s="22"/>
      <c r="I113" s="33" t="s">
        <v>94</v>
      </c>
      <c r="J113" s="30" t="s">
        <v>95</v>
      </c>
      <c r="K113" s="31" t="s">
        <v>96</v>
      </c>
      <c r="L113" s="32" t="s">
        <v>97</v>
      </c>
      <c r="M113" s="22"/>
      <c r="N113" s="22"/>
      <c r="O113" s="22"/>
      <c r="P113" s="22"/>
      <c r="Q113" s="22"/>
      <c r="R113" s="22"/>
      <c r="S113" s="22"/>
      <c r="T113" s="22"/>
    </row>
    <row r="114" spans="3:20" x14ac:dyDescent="0.25">
      <c r="C114" s="22"/>
      <c r="D114" s="50" t="s">
        <v>2</v>
      </c>
      <c r="E114" s="61">
        <v>173</v>
      </c>
      <c r="F114" s="61">
        <v>53</v>
      </c>
      <c r="G114" s="62">
        <v>279</v>
      </c>
      <c r="H114" s="22"/>
      <c r="I114" s="57" t="s">
        <v>2</v>
      </c>
      <c r="J114" s="48">
        <v>117</v>
      </c>
      <c r="K114" s="48">
        <v>26</v>
      </c>
      <c r="L114" s="49">
        <v>169</v>
      </c>
      <c r="M114" s="22"/>
      <c r="N114" s="22"/>
      <c r="O114" s="22"/>
      <c r="P114" s="22"/>
      <c r="Q114" s="22"/>
      <c r="R114" s="22"/>
      <c r="S114" s="22"/>
      <c r="T114" s="22"/>
    </row>
    <row r="115" spans="3:20" x14ac:dyDescent="0.25">
      <c r="C115" s="22"/>
      <c r="D115" s="50" t="s">
        <v>57</v>
      </c>
      <c r="E115" s="61">
        <v>45</v>
      </c>
      <c r="F115" s="61">
        <v>75</v>
      </c>
      <c r="G115" s="62">
        <v>195</v>
      </c>
      <c r="H115" s="22"/>
      <c r="I115" s="57" t="s">
        <v>57</v>
      </c>
      <c r="J115" s="48">
        <v>8</v>
      </c>
      <c r="K115" s="48">
        <v>0</v>
      </c>
      <c r="L115" s="49">
        <v>8</v>
      </c>
      <c r="M115" s="22"/>
      <c r="N115" s="22"/>
      <c r="O115" s="22"/>
      <c r="P115" s="22"/>
      <c r="Q115" s="22"/>
      <c r="R115" s="22"/>
      <c r="S115" s="22"/>
      <c r="T115" s="22"/>
    </row>
    <row r="116" spans="3:20" ht="15.75" thickBot="1" x14ac:dyDescent="0.3">
      <c r="C116" s="22"/>
      <c r="D116" s="50" t="s">
        <v>144</v>
      </c>
      <c r="E116" s="61">
        <v>0</v>
      </c>
      <c r="F116" s="61">
        <v>0</v>
      </c>
      <c r="G116" s="62">
        <v>0</v>
      </c>
      <c r="H116" s="22"/>
      <c r="I116" s="57" t="s">
        <v>133</v>
      </c>
      <c r="J116" s="48">
        <v>1</v>
      </c>
      <c r="K116" s="48">
        <v>0</v>
      </c>
      <c r="L116" s="49">
        <v>1</v>
      </c>
      <c r="M116" s="22"/>
      <c r="N116" s="22"/>
      <c r="O116" s="22"/>
      <c r="P116" s="22"/>
      <c r="Q116" s="22"/>
      <c r="R116" s="22"/>
      <c r="S116" s="22"/>
      <c r="T116" s="22"/>
    </row>
    <row r="117" spans="3:20" ht="15.75" thickBot="1" x14ac:dyDescent="0.3">
      <c r="C117" s="22"/>
      <c r="D117" s="33" t="s">
        <v>137</v>
      </c>
      <c r="E117" s="44">
        <f>SUM(E114:E116)</f>
        <v>218</v>
      </c>
      <c r="F117" s="44">
        <f t="shared" ref="F117:G117" si="4">SUM(F114:F116)</f>
        <v>128</v>
      </c>
      <c r="G117" s="44">
        <f t="shared" si="4"/>
        <v>474</v>
      </c>
      <c r="H117" s="22"/>
      <c r="I117" s="33" t="s">
        <v>137</v>
      </c>
      <c r="J117" s="45">
        <f>SUM(J114:J116)</f>
        <v>126</v>
      </c>
      <c r="K117" s="45">
        <f>SUM(K114:K116)</f>
        <v>26</v>
      </c>
      <c r="L117" s="45">
        <f>SUM(L114:L116)</f>
        <v>178</v>
      </c>
      <c r="M117" s="22"/>
      <c r="N117" s="22"/>
      <c r="O117" s="22"/>
      <c r="P117" s="22"/>
      <c r="Q117" s="22"/>
      <c r="R117" s="22"/>
      <c r="S117" s="22"/>
      <c r="T117" s="22"/>
    </row>
    <row r="119" spans="3:20" ht="15.75" thickBot="1" x14ac:dyDescent="0.3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3:20" ht="16.5" thickBot="1" x14ac:dyDescent="0.3">
      <c r="C120" s="34" t="s">
        <v>135</v>
      </c>
      <c r="D120" s="81" t="s">
        <v>145</v>
      </c>
      <c r="E120" s="8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3:20" ht="15.75" thickBot="1" x14ac:dyDescent="0.3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</row>
    <row r="122" spans="3:20" ht="16.5" thickBot="1" x14ac:dyDescent="0.3">
      <c r="C122" s="22"/>
      <c r="D122" s="83" t="s">
        <v>98</v>
      </c>
      <c r="E122" s="84"/>
      <c r="F122" s="84"/>
      <c r="G122" s="85"/>
      <c r="H122" s="22"/>
      <c r="I122" s="86" t="s">
        <v>113</v>
      </c>
      <c r="J122" s="87"/>
      <c r="K122" s="87"/>
      <c r="L122" s="88"/>
      <c r="M122" s="22"/>
      <c r="N122" s="22"/>
      <c r="O122" s="22"/>
      <c r="P122" s="22"/>
      <c r="Q122" s="22"/>
      <c r="R122" s="22"/>
      <c r="S122" s="22"/>
      <c r="T122" s="26"/>
    </row>
    <row r="123" spans="3:20" ht="15.75" thickBot="1" x14ac:dyDescent="0.3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</row>
    <row r="124" spans="3:20" ht="15.75" thickBot="1" x14ac:dyDescent="0.3">
      <c r="C124" s="22"/>
      <c r="D124" s="30" t="s">
        <v>94</v>
      </c>
      <c r="E124" s="31" t="s">
        <v>95</v>
      </c>
      <c r="F124" s="31" t="s">
        <v>96</v>
      </c>
      <c r="G124" s="32" t="s">
        <v>97</v>
      </c>
      <c r="H124" s="22"/>
      <c r="I124" s="33" t="s">
        <v>94</v>
      </c>
      <c r="J124" s="30" t="s">
        <v>95</v>
      </c>
      <c r="K124" s="31" t="s">
        <v>96</v>
      </c>
      <c r="L124" s="32" t="s">
        <v>97</v>
      </c>
      <c r="M124" s="22"/>
      <c r="N124" s="22"/>
      <c r="O124" s="22"/>
      <c r="P124" s="22"/>
      <c r="Q124" s="22"/>
      <c r="R124" s="22"/>
      <c r="S124" s="22"/>
      <c r="T124" s="22"/>
    </row>
    <row r="125" spans="3:20" x14ac:dyDescent="0.25">
      <c r="C125" s="22"/>
      <c r="D125" s="56" t="s">
        <v>99</v>
      </c>
      <c r="E125" s="59">
        <v>0</v>
      </c>
      <c r="F125" s="59">
        <v>0</v>
      </c>
      <c r="G125" s="60">
        <v>0</v>
      </c>
      <c r="H125" s="22"/>
      <c r="I125" s="15" t="s">
        <v>99</v>
      </c>
      <c r="J125" s="16">
        <v>6</v>
      </c>
      <c r="K125" s="16">
        <v>1</v>
      </c>
      <c r="L125" s="17">
        <v>8</v>
      </c>
      <c r="M125" s="22"/>
      <c r="N125" s="22"/>
      <c r="O125" s="22"/>
      <c r="P125" s="22"/>
      <c r="Q125" s="22"/>
      <c r="R125" s="22"/>
      <c r="S125" s="22"/>
      <c r="T125" s="22"/>
    </row>
    <row r="126" spans="3:20" x14ac:dyDescent="0.25">
      <c r="C126" s="22"/>
      <c r="D126" s="50" t="s">
        <v>21</v>
      </c>
      <c r="E126" s="61">
        <v>2</v>
      </c>
      <c r="F126" s="61">
        <v>40</v>
      </c>
      <c r="G126" s="62">
        <v>82</v>
      </c>
      <c r="H126" s="22"/>
      <c r="I126" s="57" t="s">
        <v>21</v>
      </c>
      <c r="J126" s="48">
        <v>0</v>
      </c>
      <c r="K126" s="48">
        <v>4</v>
      </c>
      <c r="L126" s="49">
        <v>8</v>
      </c>
      <c r="M126" s="22"/>
      <c r="N126" s="22"/>
      <c r="O126" s="22"/>
      <c r="P126" s="22"/>
      <c r="Q126" s="22"/>
      <c r="R126" s="22"/>
      <c r="S126" s="22"/>
      <c r="T126" s="22"/>
    </row>
    <row r="127" spans="3:20" ht="15.75" thickBot="1" x14ac:dyDescent="0.3">
      <c r="C127" s="22"/>
      <c r="D127" s="50" t="s">
        <v>27</v>
      </c>
      <c r="E127" s="61">
        <v>164</v>
      </c>
      <c r="F127" s="61">
        <v>106</v>
      </c>
      <c r="G127" s="62">
        <v>376</v>
      </c>
      <c r="H127" s="22"/>
      <c r="I127" s="57" t="s">
        <v>27</v>
      </c>
      <c r="J127" s="48">
        <v>104</v>
      </c>
      <c r="K127" s="48">
        <v>32</v>
      </c>
      <c r="L127" s="49">
        <v>168</v>
      </c>
      <c r="M127" s="22"/>
      <c r="N127" s="22"/>
      <c r="O127" s="22"/>
      <c r="P127" s="22"/>
      <c r="Q127" s="22"/>
      <c r="R127" s="22"/>
      <c r="S127" s="22"/>
      <c r="T127" s="22"/>
    </row>
    <row r="128" spans="3:20" ht="15.75" thickBot="1" x14ac:dyDescent="0.3">
      <c r="C128" s="22"/>
      <c r="D128" s="33" t="s">
        <v>137</v>
      </c>
      <c r="E128" s="44">
        <f>SUM(E125:E127)</f>
        <v>166</v>
      </c>
      <c r="F128" s="44">
        <f t="shared" ref="F128:G128" si="5">SUM(F125:F127)</f>
        <v>146</v>
      </c>
      <c r="G128" s="44">
        <f t="shared" si="5"/>
        <v>458</v>
      </c>
      <c r="H128" s="22"/>
      <c r="I128" s="57" t="s">
        <v>35</v>
      </c>
      <c r="J128" s="48">
        <v>1</v>
      </c>
      <c r="K128" s="48">
        <v>0</v>
      </c>
      <c r="L128" s="49">
        <v>1</v>
      </c>
      <c r="M128" s="22"/>
      <c r="N128" s="22"/>
      <c r="O128" s="22"/>
      <c r="P128" s="22"/>
      <c r="Q128" s="22"/>
      <c r="R128" s="22"/>
      <c r="S128" s="22"/>
      <c r="T128" s="22"/>
    </row>
    <row r="129" spans="3:20" ht="15.75" thickBot="1" x14ac:dyDescent="0.3">
      <c r="C129" s="22"/>
      <c r="H129" s="22"/>
      <c r="I129" s="33" t="s">
        <v>137</v>
      </c>
      <c r="J129" s="45">
        <f>SUM(J125:J128)</f>
        <v>111</v>
      </c>
      <c r="K129" s="45">
        <f t="shared" ref="K129:L129" si="6">SUM(K125:K128)</f>
        <v>37</v>
      </c>
      <c r="L129" s="45">
        <f t="shared" si="6"/>
        <v>185</v>
      </c>
      <c r="M129" s="22"/>
      <c r="N129" s="22"/>
      <c r="O129" s="22"/>
      <c r="P129" s="22"/>
      <c r="Q129" s="22"/>
      <c r="R129" s="22"/>
      <c r="S129" s="22"/>
      <c r="T129" s="22"/>
    </row>
    <row r="130" spans="3:20" x14ac:dyDescent="0.2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  <row r="131" spans="3:20" ht="15.75" thickBot="1" x14ac:dyDescent="0.3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3:20" ht="16.5" thickBot="1" x14ac:dyDescent="0.3">
      <c r="C132" s="34" t="s">
        <v>135</v>
      </c>
      <c r="D132" s="81" t="s">
        <v>146</v>
      </c>
      <c r="E132" s="8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</row>
    <row r="133" spans="3:20" ht="15.75" thickBot="1" x14ac:dyDescent="0.3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</row>
    <row r="134" spans="3:20" ht="16.5" thickBot="1" x14ac:dyDescent="0.3">
      <c r="C134" s="22"/>
      <c r="D134" s="83" t="s">
        <v>98</v>
      </c>
      <c r="E134" s="84"/>
      <c r="F134" s="84"/>
      <c r="G134" s="85"/>
      <c r="H134" s="22"/>
      <c r="I134" s="86" t="s">
        <v>113</v>
      </c>
      <c r="J134" s="87"/>
      <c r="K134" s="87"/>
      <c r="L134" s="88"/>
      <c r="M134" s="22"/>
      <c r="N134" s="22"/>
      <c r="O134" s="22"/>
      <c r="P134" s="22"/>
      <c r="Q134" s="22"/>
      <c r="R134" s="22"/>
      <c r="S134" s="22"/>
      <c r="T134" s="26"/>
    </row>
    <row r="135" spans="3:20" ht="15.75" thickBot="1" x14ac:dyDescent="0.3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</row>
    <row r="136" spans="3:20" ht="15.75" thickBot="1" x14ac:dyDescent="0.3">
      <c r="C136" s="22"/>
      <c r="D136" s="30" t="s">
        <v>94</v>
      </c>
      <c r="E136" s="31" t="s">
        <v>95</v>
      </c>
      <c r="F136" s="31" t="s">
        <v>96</v>
      </c>
      <c r="G136" s="32" t="s">
        <v>97</v>
      </c>
      <c r="H136" s="22"/>
      <c r="I136" s="33" t="s">
        <v>94</v>
      </c>
      <c r="J136" s="30" t="s">
        <v>95</v>
      </c>
      <c r="K136" s="31" t="s">
        <v>96</v>
      </c>
      <c r="L136" s="32" t="s">
        <v>97</v>
      </c>
      <c r="M136" s="22"/>
      <c r="N136" s="22"/>
      <c r="O136" s="22"/>
      <c r="P136" s="22"/>
      <c r="Q136" s="22"/>
      <c r="R136" s="22"/>
      <c r="S136" s="22"/>
      <c r="T136" s="22"/>
    </row>
    <row r="137" spans="3:20" x14ac:dyDescent="0.25">
      <c r="C137" s="22"/>
      <c r="D137" s="50" t="s">
        <v>4</v>
      </c>
      <c r="E137" s="61">
        <v>10</v>
      </c>
      <c r="F137" s="61">
        <v>102</v>
      </c>
      <c r="G137" s="62">
        <v>214</v>
      </c>
      <c r="H137" s="22"/>
      <c r="I137" s="57" t="s">
        <v>4</v>
      </c>
      <c r="J137" s="48">
        <v>71</v>
      </c>
      <c r="K137" s="48">
        <v>57</v>
      </c>
      <c r="L137" s="49">
        <v>185</v>
      </c>
      <c r="M137" s="22"/>
      <c r="N137" s="22"/>
      <c r="O137" s="22"/>
      <c r="P137" s="22"/>
      <c r="Q137" s="22"/>
      <c r="R137" s="22"/>
      <c r="S137" s="22"/>
      <c r="T137" s="22"/>
    </row>
    <row r="138" spans="3:20" ht="15.75" thickBot="1" x14ac:dyDescent="0.3">
      <c r="C138" s="22"/>
      <c r="D138" s="50" t="s">
        <v>30</v>
      </c>
      <c r="E138" s="61">
        <v>2397</v>
      </c>
      <c r="F138" s="61">
        <v>769</v>
      </c>
      <c r="G138" s="62">
        <v>3935</v>
      </c>
      <c r="H138" s="22"/>
      <c r="I138" s="57" t="s">
        <v>30</v>
      </c>
      <c r="J138" s="48">
        <v>2494</v>
      </c>
      <c r="K138" s="48">
        <v>1130</v>
      </c>
      <c r="L138" s="49">
        <v>4754</v>
      </c>
      <c r="M138" s="22"/>
      <c r="N138" s="22"/>
      <c r="O138" s="22"/>
      <c r="P138" s="22"/>
      <c r="Q138" s="22"/>
      <c r="R138" s="22"/>
      <c r="S138" s="22"/>
      <c r="T138" s="22"/>
    </row>
    <row r="139" spans="3:20" ht="15.75" thickBot="1" x14ac:dyDescent="0.3">
      <c r="C139" s="22"/>
      <c r="D139" s="33" t="s">
        <v>137</v>
      </c>
      <c r="E139" s="44">
        <f>SUM(E137:E138)</f>
        <v>2407</v>
      </c>
      <c r="F139" s="44">
        <f t="shared" ref="F139:G139" si="7">SUM(F137:F138)</f>
        <v>871</v>
      </c>
      <c r="G139" s="44">
        <f t="shared" si="7"/>
        <v>4149</v>
      </c>
      <c r="H139" s="22"/>
      <c r="I139" s="33" t="s">
        <v>137</v>
      </c>
      <c r="J139" s="45">
        <f>SUM(J137:J138)</f>
        <v>2565</v>
      </c>
      <c r="K139" s="45">
        <f t="shared" ref="K139:L139" si="8">SUM(K137:K138)</f>
        <v>1187</v>
      </c>
      <c r="L139" s="45">
        <f t="shared" si="8"/>
        <v>4939</v>
      </c>
      <c r="M139" s="22"/>
      <c r="N139" s="22"/>
      <c r="O139" s="22"/>
      <c r="P139" s="22"/>
      <c r="Q139" s="22"/>
      <c r="R139" s="22"/>
      <c r="S139" s="22"/>
      <c r="T139" s="22"/>
    </row>
    <row r="141" spans="3:20" ht="15.75" thickBot="1" x14ac:dyDescent="0.3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3:20" ht="16.5" thickBot="1" x14ac:dyDescent="0.3">
      <c r="C142" s="34" t="s">
        <v>135</v>
      </c>
      <c r="D142" s="81" t="s">
        <v>147</v>
      </c>
      <c r="E142" s="8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3" spans="3:20" ht="15.75" thickBot="1" x14ac:dyDescent="0.3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3:20" ht="16.5" thickBot="1" x14ac:dyDescent="0.3">
      <c r="C144" s="22"/>
      <c r="D144" s="83" t="s">
        <v>98</v>
      </c>
      <c r="E144" s="84"/>
      <c r="F144" s="84"/>
      <c r="G144" s="85"/>
      <c r="H144" s="22"/>
      <c r="I144" s="86" t="s">
        <v>113</v>
      </c>
      <c r="J144" s="87"/>
      <c r="K144" s="87"/>
      <c r="L144" s="88"/>
      <c r="M144" s="22"/>
      <c r="N144" s="22"/>
      <c r="O144" s="22"/>
      <c r="P144" s="22"/>
      <c r="Q144" s="22"/>
      <c r="R144" s="22"/>
      <c r="S144" s="22"/>
      <c r="T144" s="26"/>
    </row>
    <row r="145" spans="3:20" ht="15.75" thickBot="1" x14ac:dyDescent="0.3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</row>
    <row r="146" spans="3:20" ht="15.75" thickBot="1" x14ac:dyDescent="0.3">
      <c r="C146" s="22"/>
      <c r="D146" s="30" t="s">
        <v>94</v>
      </c>
      <c r="E146" s="31" t="s">
        <v>95</v>
      </c>
      <c r="F146" s="31" t="s">
        <v>96</v>
      </c>
      <c r="G146" s="32" t="s">
        <v>97</v>
      </c>
      <c r="H146" s="22"/>
      <c r="I146" s="33" t="s">
        <v>94</v>
      </c>
      <c r="J146" s="30" t="s">
        <v>95</v>
      </c>
      <c r="K146" s="31" t="s">
        <v>96</v>
      </c>
      <c r="L146" s="32" t="s">
        <v>97</v>
      </c>
      <c r="M146" s="22"/>
      <c r="N146" s="22"/>
      <c r="O146" s="22"/>
      <c r="P146" s="22"/>
      <c r="Q146" s="22"/>
      <c r="R146" s="22"/>
      <c r="S146" s="22"/>
      <c r="T146" s="22"/>
    </row>
    <row r="147" spans="3:20" x14ac:dyDescent="0.25">
      <c r="C147" s="22"/>
      <c r="D147" s="50" t="s">
        <v>7</v>
      </c>
      <c r="E147" s="61">
        <v>58</v>
      </c>
      <c r="F147" s="61">
        <v>120</v>
      </c>
      <c r="G147" s="62">
        <v>298</v>
      </c>
      <c r="H147" s="22"/>
      <c r="I147" s="57" t="s">
        <v>7</v>
      </c>
      <c r="J147" s="48">
        <v>6</v>
      </c>
      <c r="K147" s="48">
        <v>7</v>
      </c>
      <c r="L147" s="49">
        <v>20</v>
      </c>
      <c r="M147" s="22"/>
      <c r="N147" s="22"/>
      <c r="O147" s="22"/>
      <c r="P147" s="22"/>
      <c r="Q147" s="22"/>
      <c r="R147" s="22"/>
      <c r="S147" s="22"/>
      <c r="T147" s="22"/>
    </row>
    <row r="148" spans="3:20" x14ac:dyDescent="0.25">
      <c r="C148" s="22"/>
      <c r="D148" s="50" t="s">
        <v>24</v>
      </c>
      <c r="E148" s="61">
        <v>0</v>
      </c>
      <c r="F148" s="61">
        <v>8</v>
      </c>
      <c r="G148" s="62">
        <v>16</v>
      </c>
      <c r="H148" s="22"/>
      <c r="I148" s="57" t="s">
        <v>24</v>
      </c>
      <c r="J148" s="48">
        <v>7</v>
      </c>
      <c r="K148" s="48">
        <v>27</v>
      </c>
      <c r="L148" s="49">
        <v>61</v>
      </c>
      <c r="M148" s="22"/>
      <c r="N148" s="22"/>
      <c r="O148" s="22"/>
      <c r="P148" s="22"/>
      <c r="Q148" s="22"/>
      <c r="R148" s="22"/>
      <c r="S148" s="22"/>
      <c r="T148" s="22"/>
    </row>
    <row r="149" spans="3:20" x14ac:dyDescent="0.25">
      <c r="C149" s="22"/>
      <c r="D149" s="50" t="s">
        <v>70</v>
      </c>
      <c r="E149" s="61">
        <v>3</v>
      </c>
      <c r="F149" s="61">
        <v>196</v>
      </c>
      <c r="G149" s="62">
        <v>395</v>
      </c>
      <c r="H149" s="22"/>
      <c r="I149" s="57" t="s">
        <v>70</v>
      </c>
      <c r="J149" s="48">
        <v>1</v>
      </c>
      <c r="K149" s="48">
        <v>4</v>
      </c>
      <c r="L149" s="49">
        <v>9</v>
      </c>
      <c r="M149" s="22"/>
      <c r="N149" s="22"/>
      <c r="O149" s="22"/>
      <c r="P149" s="22"/>
      <c r="Q149" s="22"/>
      <c r="R149" s="22"/>
      <c r="S149" s="22"/>
      <c r="T149" s="22"/>
    </row>
    <row r="150" spans="3:20" ht="15.75" thickBot="1" x14ac:dyDescent="0.3">
      <c r="C150" s="22"/>
      <c r="D150" s="50" t="s">
        <v>88</v>
      </c>
      <c r="E150" s="61">
        <v>408</v>
      </c>
      <c r="F150" s="61">
        <v>114</v>
      </c>
      <c r="G150" s="62">
        <v>636</v>
      </c>
      <c r="H150" s="22"/>
      <c r="I150" s="58" t="s">
        <v>88</v>
      </c>
      <c r="J150" s="54">
        <v>4</v>
      </c>
      <c r="K150" s="54">
        <v>31</v>
      </c>
      <c r="L150" s="55">
        <v>66</v>
      </c>
      <c r="M150" s="22"/>
      <c r="N150" s="22"/>
      <c r="O150" s="22"/>
      <c r="P150" s="22"/>
      <c r="Q150" s="22"/>
      <c r="R150" s="22"/>
      <c r="S150" s="22"/>
      <c r="T150" s="22"/>
    </row>
    <row r="151" spans="3:20" ht="15.75" thickBot="1" x14ac:dyDescent="0.3">
      <c r="C151" s="22"/>
      <c r="D151" s="33" t="s">
        <v>137</v>
      </c>
      <c r="E151" s="44">
        <f>SUM(E147:E150)</f>
        <v>469</v>
      </c>
      <c r="F151" s="44">
        <f t="shared" ref="F151:G151" si="9">SUM(F147:F150)</f>
        <v>438</v>
      </c>
      <c r="G151" s="44">
        <f t="shared" si="9"/>
        <v>1345</v>
      </c>
      <c r="H151" s="22"/>
      <c r="I151" s="57" t="s">
        <v>120</v>
      </c>
      <c r="J151" s="48">
        <v>1</v>
      </c>
      <c r="K151" s="48">
        <v>0</v>
      </c>
      <c r="L151" s="49">
        <v>1</v>
      </c>
      <c r="M151" s="22"/>
      <c r="N151" s="22"/>
      <c r="O151" s="22"/>
      <c r="P151" s="22"/>
      <c r="Q151" s="22"/>
      <c r="R151" s="22"/>
      <c r="S151" s="22"/>
      <c r="T151" s="22"/>
    </row>
    <row r="152" spans="3:20" ht="15.75" thickBot="1" x14ac:dyDescent="0.3">
      <c r="C152" s="22"/>
      <c r="D152" s="22"/>
      <c r="E152" s="22"/>
      <c r="F152" s="22"/>
      <c r="G152" s="22"/>
      <c r="H152" s="22"/>
      <c r="I152" s="57" t="s">
        <v>134</v>
      </c>
      <c r="J152" s="48">
        <v>0</v>
      </c>
      <c r="K152" s="48">
        <v>1</v>
      </c>
      <c r="L152" s="49">
        <v>2</v>
      </c>
      <c r="M152" s="22"/>
      <c r="N152" s="22"/>
      <c r="O152" s="22"/>
      <c r="P152" s="22"/>
      <c r="Q152" s="22"/>
      <c r="R152" s="22"/>
      <c r="S152" s="22"/>
      <c r="T152" s="22"/>
    </row>
    <row r="153" spans="3:20" ht="15.75" thickBot="1" x14ac:dyDescent="0.3">
      <c r="C153" s="22"/>
      <c r="D153" s="22"/>
      <c r="E153" s="22"/>
      <c r="F153" s="22"/>
      <c r="G153" s="22"/>
      <c r="H153" s="22"/>
      <c r="I153" s="33" t="s">
        <v>137</v>
      </c>
      <c r="J153" s="45">
        <f>SUM(J147:J152)</f>
        <v>19</v>
      </c>
      <c r="K153" s="45">
        <f t="shared" ref="K153:L153" si="10">SUM(K147:K152)</f>
        <v>70</v>
      </c>
      <c r="L153" s="45">
        <f t="shared" si="10"/>
        <v>159</v>
      </c>
      <c r="M153" s="22"/>
      <c r="N153" s="22"/>
      <c r="O153" s="22"/>
      <c r="P153" s="22"/>
      <c r="Q153" s="22"/>
      <c r="R153" s="22"/>
      <c r="S153" s="22"/>
      <c r="T153" s="22"/>
    </row>
    <row r="154" spans="3:20" x14ac:dyDescent="0.25">
      <c r="C154" s="22"/>
      <c r="D154" s="22"/>
      <c r="E154" s="22"/>
      <c r="F154" s="22"/>
      <c r="G154" s="22"/>
      <c r="H154" s="22"/>
      <c r="M154" s="22"/>
      <c r="N154" s="22"/>
      <c r="O154" s="22"/>
      <c r="P154" s="22"/>
      <c r="Q154" s="22"/>
      <c r="R154" s="22"/>
      <c r="S154" s="22"/>
      <c r="T154" s="22"/>
    </row>
    <row r="155" spans="3:20" ht="15.75" thickBot="1" x14ac:dyDescent="0.3">
      <c r="C155" s="22"/>
      <c r="D155" s="22"/>
      <c r="E155" s="22"/>
      <c r="F155" s="22"/>
      <c r="G155" s="25"/>
      <c r="H155" s="22"/>
      <c r="I155" s="46"/>
      <c r="J155" s="28"/>
      <c r="K155" s="28"/>
      <c r="L155" s="28"/>
      <c r="M155" s="22"/>
      <c r="N155" s="22"/>
      <c r="O155" s="22"/>
      <c r="P155" s="22"/>
      <c r="Q155" s="22"/>
      <c r="R155" s="22"/>
      <c r="S155" s="22"/>
      <c r="T155" s="22"/>
    </row>
    <row r="156" spans="3:20" ht="16.5" thickBot="1" x14ac:dyDescent="0.3">
      <c r="C156" s="34" t="s">
        <v>135</v>
      </c>
      <c r="D156" s="81" t="s">
        <v>148</v>
      </c>
      <c r="E156" s="8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3:20" ht="15.75" thickBot="1" x14ac:dyDescent="0.3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3:20" ht="16.5" thickBot="1" x14ac:dyDescent="0.3">
      <c r="C158" s="22"/>
      <c r="D158" s="83" t="s">
        <v>98</v>
      </c>
      <c r="E158" s="84"/>
      <c r="F158" s="84"/>
      <c r="G158" s="85"/>
      <c r="H158" s="22"/>
      <c r="I158" s="86" t="s">
        <v>113</v>
      </c>
      <c r="J158" s="87"/>
      <c r="K158" s="87"/>
      <c r="L158" s="88"/>
      <c r="M158" s="22"/>
      <c r="N158" s="22"/>
      <c r="O158" s="22"/>
      <c r="P158" s="22"/>
      <c r="Q158" s="22"/>
      <c r="R158" s="22"/>
      <c r="S158" s="22"/>
      <c r="T158" s="26"/>
    </row>
    <row r="159" spans="3:20" ht="15.75" thickBot="1" x14ac:dyDescent="0.3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3:20" ht="15.75" thickBot="1" x14ac:dyDescent="0.3">
      <c r="C160" s="22"/>
      <c r="D160" s="30" t="s">
        <v>94</v>
      </c>
      <c r="E160" s="31" t="s">
        <v>95</v>
      </c>
      <c r="F160" s="31" t="s">
        <v>96</v>
      </c>
      <c r="G160" s="32" t="s">
        <v>97</v>
      </c>
      <c r="H160" s="22"/>
      <c r="I160" s="30" t="s">
        <v>94</v>
      </c>
      <c r="J160" s="31" t="s">
        <v>95</v>
      </c>
      <c r="K160" s="31" t="s">
        <v>96</v>
      </c>
      <c r="L160" s="32" t="s">
        <v>97</v>
      </c>
      <c r="M160" s="22"/>
      <c r="N160" s="22"/>
      <c r="O160" s="22"/>
      <c r="P160" s="22"/>
      <c r="Q160" s="22"/>
      <c r="R160" s="22"/>
      <c r="S160" s="22"/>
      <c r="T160" s="22"/>
    </row>
    <row r="161" spans="3:20" x14ac:dyDescent="0.25">
      <c r="C161" s="22"/>
      <c r="D161" s="50" t="s">
        <v>8</v>
      </c>
      <c r="E161" s="61">
        <v>2</v>
      </c>
      <c r="F161" s="61">
        <v>6</v>
      </c>
      <c r="G161" s="62">
        <v>14</v>
      </c>
      <c r="H161" s="22"/>
      <c r="I161" s="57" t="s">
        <v>8</v>
      </c>
      <c r="J161" s="48">
        <v>0</v>
      </c>
      <c r="K161" s="48">
        <v>0</v>
      </c>
      <c r="L161" s="49">
        <v>0</v>
      </c>
      <c r="M161" s="22"/>
      <c r="N161" s="22"/>
      <c r="O161" s="22"/>
      <c r="P161" s="22"/>
      <c r="Q161" s="22"/>
      <c r="R161" s="22"/>
      <c r="S161" s="22"/>
      <c r="T161" s="22"/>
    </row>
    <row r="162" spans="3:20" x14ac:dyDescent="0.25">
      <c r="C162" s="22"/>
      <c r="D162" s="50" t="s">
        <v>31</v>
      </c>
      <c r="E162" s="61">
        <v>227</v>
      </c>
      <c r="F162" s="61">
        <v>713</v>
      </c>
      <c r="G162" s="62">
        <v>1653</v>
      </c>
      <c r="H162" s="22"/>
      <c r="I162" s="57" t="s">
        <v>31</v>
      </c>
      <c r="J162" s="48">
        <v>772</v>
      </c>
      <c r="K162" s="48">
        <v>7</v>
      </c>
      <c r="L162" s="49">
        <v>786</v>
      </c>
      <c r="M162" s="22"/>
      <c r="N162" s="22"/>
      <c r="O162" s="22"/>
      <c r="P162" s="22"/>
      <c r="Q162" s="22"/>
      <c r="R162" s="22"/>
      <c r="S162" s="22"/>
      <c r="T162" s="22"/>
    </row>
    <row r="163" spans="3:20" x14ac:dyDescent="0.25">
      <c r="C163" s="22"/>
      <c r="D163" s="50" t="s">
        <v>91</v>
      </c>
      <c r="E163" s="61">
        <v>233</v>
      </c>
      <c r="F163" s="61">
        <v>202</v>
      </c>
      <c r="G163" s="62">
        <v>637</v>
      </c>
      <c r="H163" s="22"/>
      <c r="I163" s="58" t="s">
        <v>91</v>
      </c>
      <c r="J163" s="54">
        <v>392</v>
      </c>
      <c r="K163" s="54">
        <v>0</v>
      </c>
      <c r="L163" s="55">
        <v>392</v>
      </c>
      <c r="M163" s="22"/>
      <c r="N163" s="22"/>
      <c r="O163" s="22"/>
      <c r="P163" s="22"/>
      <c r="Q163" s="22"/>
      <c r="R163" s="22"/>
      <c r="S163" s="22"/>
      <c r="T163" s="22"/>
    </row>
    <row r="164" spans="3:20" x14ac:dyDescent="0.25">
      <c r="C164" s="22"/>
      <c r="D164" s="50" t="s">
        <v>55</v>
      </c>
      <c r="E164" s="61">
        <v>1</v>
      </c>
      <c r="F164" s="61">
        <v>2</v>
      </c>
      <c r="G164" s="62">
        <v>5</v>
      </c>
      <c r="H164" s="22"/>
      <c r="I164" s="57" t="s">
        <v>55</v>
      </c>
      <c r="J164" s="48">
        <v>201</v>
      </c>
      <c r="K164" s="48">
        <v>36</v>
      </c>
      <c r="L164" s="49">
        <v>273</v>
      </c>
      <c r="M164" s="22"/>
      <c r="N164" s="22"/>
      <c r="O164" s="22"/>
      <c r="P164" s="22"/>
      <c r="Q164" s="22"/>
      <c r="R164" s="22"/>
      <c r="S164" s="22"/>
      <c r="T164" s="22"/>
    </row>
    <row r="165" spans="3:20" ht="15.75" thickBot="1" x14ac:dyDescent="0.3">
      <c r="C165" s="22"/>
      <c r="D165" s="50" t="s">
        <v>77</v>
      </c>
      <c r="E165" s="61">
        <v>26</v>
      </c>
      <c r="F165" s="61">
        <v>143</v>
      </c>
      <c r="G165" s="62">
        <v>312</v>
      </c>
      <c r="H165" s="22"/>
      <c r="I165" s="58" t="s">
        <v>77</v>
      </c>
      <c r="J165" s="54">
        <v>14</v>
      </c>
      <c r="K165" s="54">
        <v>32</v>
      </c>
      <c r="L165" s="55">
        <v>78</v>
      </c>
      <c r="M165" s="22"/>
      <c r="N165" s="22"/>
      <c r="O165" s="22"/>
      <c r="P165" s="22"/>
      <c r="Q165" s="22"/>
      <c r="R165" s="22"/>
      <c r="S165" s="22"/>
      <c r="T165" s="22"/>
    </row>
    <row r="166" spans="3:20" ht="15.75" thickBot="1" x14ac:dyDescent="0.3">
      <c r="C166" s="22"/>
      <c r="D166" s="33" t="s">
        <v>137</v>
      </c>
      <c r="E166" s="45">
        <f>SUM(E161:E165)</f>
        <v>489</v>
      </c>
      <c r="F166" s="45">
        <f t="shared" ref="F166:G166" si="11">SUM(F161:F165)</f>
        <v>1066</v>
      </c>
      <c r="G166" s="45">
        <f t="shared" si="11"/>
        <v>2621</v>
      </c>
      <c r="H166" s="22"/>
      <c r="I166" s="57" t="s">
        <v>117</v>
      </c>
      <c r="J166" s="48">
        <v>2</v>
      </c>
      <c r="K166" s="48">
        <v>0</v>
      </c>
      <c r="L166" s="49">
        <v>2</v>
      </c>
      <c r="M166" s="22"/>
      <c r="N166" s="22"/>
      <c r="O166" s="22"/>
      <c r="P166" s="22"/>
      <c r="Q166" s="22"/>
      <c r="R166" s="22"/>
      <c r="S166" s="22"/>
      <c r="T166" s="22"/>
    </row>
    <row r="167" spans="3:20" ht="15.75" thickBot="1" x14ac:dyDescent="0.3">
      <c r="C167" s="22"/>
      <c r="H167" s="22"/>
      <c r="I167" s="33" t="s">
        <v>137</v>
      </c>
      <c r="J167" s="45">
        <f>SUM(J161:J166)</f>
        <v>1381</v>
      </c>
      <c r="K167" s="45">
        <f t="shared" ref="K167:L167" si="12">SUM(K161:K166)</f>
        <v>75</v>
      </c>
      <c r="L167" s="45">
        <f t="shared" si="12"/>
        <v>1531</v>
      </c>
      <c r="M167" s="22"/>
      <c r="N167" s="22"/>
      <c r="O167" s="22"/>
      <c r="P167" s="22"/>
      <c r="Q167" s="22"/>
      <c r="R167" s="22"/>
      <c r="S167" s="22"/>
      <c r="T167" s="22"/>
    </row>
    <row r="168" spans="3:20" x14ac:dyDescent="0.25">
      <c r="C168" s="22"/>
      <c r="D168" s="24"/>
      <c r="E168" s="25"/>
      <c r="F168" s="25"/>
      <c r="G168" s="25"/>
      <c r="H168" s="22"/>
      <c r="M168" s="22"/>
      <c r="N168" s="22"/>
      <c r="O168" s="22"/>
      <c r="P168" s="22"/>
      <c r="Q168" s="22"/>
      <c r="R168" s="22"/>
      <c r="S168" s="22"/>
      <c r="T168" s="22"/>
    </row>
    <row r="169" spans="3:20" ht="15.75" thickBot="1" x14ac:dyDescent="0.3">
      <c r="C169" s="22"/>
      <c r="D169" s="24"/>
      <c r="E169" s="25"/>
      <c r="F169" s="25"/>
      <c r="G169" s="25"/>
      <c r="H169" s="22"/>
      <c r="I169" s="27"/>
      <c r="J169" s="28"/>
      <c r="K169" s="28"/>
      <c r="L169" s="28"/>
      <c r="M169" s="22"/>
      <c r="N169" s="22"/>
      <c r="O169" s="22"/>
      <c r="P169" s="22"/>
      <c r="Q169" s="22"/>
      <c r="R169" s="22"/>
      <c r="S169" s="22"/>
      <c r="T169" s="22"/>
    </row>
    <row r="170" spans="3:20" ht="16.5" thickBot="1" x14ac:dyDescent="0.3">
      <c r="C170" s="34" t="s">
        <v>135</v>
      </c>
      <c r="D170" s="81" t="s">
        <v>149</v>
      </c>
      <c r="E170" s="8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3:20" ht="15.75" thickBot="1" x14ac:dyDescent="0.3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3:20" ht="16.5" thickBot="1" x14ac:dyDescent="0.3">
      <c r="C172" s="22"/>
      <c r="D172" s="83" t="s">
        <v>98</v>
      </c>
      <c r="E172" s="84"/>
      <c r="F172" s="84"/>
      <c r="G172" s="85"/>
      <c r="H172" s="22"/>
      <c r="I172" s="86" t="s">
        <v>113</v>
      </c>
      <c r="J172" s="87"/>
      <c r="K172" s="87"/>
      <c r="L172" s="88"/>
      <c r="M172" s="22"/>
      <c r="N172" s="22"/>
      <c r="O172" s="22"/>
      <c r="P172" s="22"/>
      <c r="Q172" s="22"/>
      <c r="R172" s="22"/>
      <c r="S172" s="22"/>
      <c r="T172" s="26"/>
    </row>
    <row r="173" spans="3:20" ht="15.75" thickBot="1" x14ac:dyDescent="0.3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3:20" ht="15.75" thickBot="1" x14ac:dyDescent="0.3">
      <c r="C174" s="22"/>
      <c r="D174" s="30" t="s">
        <v>94</v>
      </c>
      <c r="E174" s="31" t="s">
        <v>95</v>
      </c>
      <c r="F174" s="31" t="s">
        <v>96</v>
      </c>
      <c r="G174" s="32" t="s">
        <v>97</v>
      </c>
      <c r="H174" s="22"/>
      <c r="I174" s="33" t="s">
        <v>94</v>
      </c>
      <c r="J174" s="30" t="s">
        <v>95</v>
      </c>
      <c r="K174" s="31" t="s">
        <v>96</v>
      </c>
      <c r="L174" s="32" t="s">
        <v>97</v>
      </c>
      <c r="M174" s="22"/>
      <c r="N174" s="22"/>
      <c r="O174" s="22"/>
      <c r="P174" s="22"/>
      <c r="Q174" s="22"/>
      <c r="R174" s="22"/>
      <c r="S174" s="22"/>
      <c r="T174" s="22"/>
    </row>
    <row r="175" spans="3:20" x14ac:dyDescent="0.25">
      <c r="C175" s="22"/>
      <c r="D175" s="50" t="s">
        <v>39</v>
      </c>
      <c r="E175" s="61">
        <v>8</v>
      </c>
      <c r="F175" s="61">
        <v>15</v>
      </c>
      <c r="G175" s="62">
        <v>38</v>
      </c>
      <c r="H175" s="22"/>
      <c r="I175" s="57" t="s">
        <v>39</v>
      </c>
      <c r="J175" s="48">
        <v>82</v>
      </c>
      <c r="K175" s="48">
        <v>16</v>
      </c>
      <c r="L175" s="49">
        <v>114</v>
      </c>
      <c r="M175" s="22"/>
      <c r="N175" s="22"/>
      <c r="O175" s="22"/>
      <c r="P175" s="22"/>
      <c r="Q175" s="22"/>
      <c r="R175" s="22"/>
      <c r="S175" s="22"/>
      <c r="T175" s="22"/>
    </row>
    <row r="176" spans="3:20" x14ac:dyDescent="0.25">
      <c r="C176" s="22"/>
      <c r="D176" s="50" t="s">
        <v>82</v>
      </c>
      <c r="E176" s="61">
        <v>2</v>
      </c>
      <c r="F176" s="61">
        <v>15</v>
      </c>
      <c r="G176" s="62">
        <v>32</v>
      </c>
      <c r="H176" s="22"/>
      <c r="I176" s="57" t="s">
        <v>109</v>
      </c>
      <c r="J176" s="48">
        <v>2</v>
      </c>
      <c r="K176" s="48">
        <v>0</v>
      </c>
      <c r="L176" s="49">
        <v>2</v>
      </c>
      <c r="M176" s="22"/>
      <c r="N176" s="22"/>
      <c r="O176" s="22"/>
      <c r="P176" s="22"/>
      <c r="Q176" s="22"/>
      <c r="R176" s="22"/>
      <c r="S176" s="22"/>
      <c r="T176" s="22"/>
    </row>
    <row r="177" spans="3:20" ht="15.75" thickBot="1" x14ac:dyDescent="0.3">
      <c r="C177" s="22"/>
      <c r="D177" s="50" t="s">
        <v>111</v>
      </c>
      <c r="E177" s="61">
        <v>0</v>
      </c>
      <c r="F177" s="61">
        <v>1</v>
      </c>
      <c r="G177" s="62">
        <v>2</v>
      </c>
      <c r="H177" s="22"/>
      <c r="I177" s="57" t="s">
        <v>47</v>
      </c>
      <c r="J177" s="48">
        <v>1</v>
      </c>
      <c r="K177" s="48">
        <v>2</v>
      </c>
      <c r="L177" s="49">
        <v>5</v>
      </c>
      <c r="M177" s="22"/>
      <c r="N177" s="22"/>
      <c r="O177" s="22"/>
      <c r="P177" s="22"/>
      <c r="Q177" s="22"/>
      <c r="R177" s="22"/>
      <c r="S177" s="22"/>
      <c r="T177" s="22"/>
    </row>
    <row r="178" spans="3:20" ht="15.75" thickBot="1" x14ac:dyDescent="0.3">
      <c r="C178" s="22"/>
      <c r="D178" s="33" t="s">
        <v>137</v>
      </c>
      <c r="E178" s="45">
        <f>SUM(E175:E177)</f>
        <v>10</v>
      </c>
      <c r="F178" s="45">
        <f t="shared" ref="F178:G178" si="13">SUM(F175:F177)</f>
        <v>31</v>
      </c>
      <c r="G178" s="45">
        <f t="shared" si="13"/>
        <v>72</v>
      </c>
      <c r="H178" s="22"/>
      <c r="I178" s="58" t="s">
        <v>82</v>
      </c>
      <c r="J178" s="54">
        <v>94</v>
      </c>
      <c r="K178" s="54">
        <v>5</v>
      </c>
      <c r="L178" s="55">
        <v>104</v>
      </c>
      <c r="M178" s="22"/>
      <c r="N178" s="22"/>
      <c r="O178" s="22"/>
      <c r="P178" s="22"/>
      <c r="Q178" s="22"/>
      <c r="R178" s="22"/>
      <c r="S178" s="22"/>
      <c r="T178" s="22"/>
    </row>
    <row r="179" spans="3:20" x14ac:dyDescent="0.25">
      <c r="C179" s="22"/>
      <c r="H179" s="22"/>
      <c r="I179" s="58" t="s">
        <v>111</v>
      </c>
      <c r="J179" s="54">
        <v>16</v>
      </c>
      <c r="K179" s="54">
        <v>13</v>
      </c>
      <c r="L179" s="55">
        <v>42</v>
      </c>
      <c r="M179" s="22"/>
      <c r="N179" s="22"/>
      <c r="O179" s="22"/>
      <c r="P179" s="22"/>
      <c r="Q179" s="22"/>
      <c r="R179" s="22"/>
      <c r="S179" s="22"/>
      <c r="T179" s="22"/>
    </row>
    <row r="180" spans="3:20" x14ac:dyDescent="0.25">
      <c r="C180" s="22"/>
      <c r="H180" s="22"/>
      <c r="I180" s="58" t="s">
        <v>119</v>
      </c>
      <c r="J180" s="54">
        <v>0</v>
      </c>
      <c r="K180" s="54">
        <v>1</v>
      </c>
      <c r="L180" s="55">
        <v>2</v>
      </c>
      <c r="M180" s="22"/>
      <c r="N180" s="22"/>
      <c r="O180" s="22"/>
      <c r="P180" s="22"/>
      <c r="Q180" s="22"/>
      <c r="R180" s="22"/>
      <c r="S180" s="22"/>
      <c r="T180" s="22"/>
    </row>
    <row r="181" spans="3:20" ht="15.75" thickBot="1" x14ac:dyDescent="0.3">
      <c r="C181" s="22"/>
      <c r="D181" s="22"/>
      <c r="E181" s="22"/>
      <c r="F181" s="22"/>
      <c r="G181" s="22"/>
      <c r="H181" s="22"/>
      <c r="I181" s="57" t="s">
        <v>131</v>
      </c>
      <c r="J181" s="48">
        <v>0</v>
      </c>
      <c r="K181" s="48">
        <v>1</v>
      </c>
      <c r="L181" s="49">
        <v>2</v>
      </c>
      <c r="M181" s="22"/>
      <c r="N181" s="22"/>
      <c r="O181" s="22"/>
      <c r="P181" s="22"/>
      <c r="Q181" s="22"/>
      <c r="R181" s="22"/>
      <c r="S181" s="22"/>
      <c r="T181" s="22"/>
    </row>
    <row r="182" spans="3:20" ht="15.75" thickBot="1" x14ac:dyDescent="0.3">
      <c r="C182" s="22"/>
      <c r="D182" s="22"/>
      <c r="E182" s="22"/>
      <c r="F182" s="22"/>
      <c r="G182" s="22"/>
      <c r="H182" s="22"/>
      <c r="I182" s="33" t="s">
        <v>137</v>
      </c>
      <c r="J182" s="45">
        <f>SUM(J175:J181)</f>
        <v>195</v>
      </c>
      <c r="K182" s="45">
        <f t="shared" ref="K182:L182" si="14">SUM(K175:K181)</f>
        <v>38</v>
      </c>
      <c r="L182" s="45">
        <f t="shared" si="14"/>
        <v>271</v>
      </c>
      <c r="M182" s="22"/>
      <c r="N182" s="22"/>
      <c r="O182" s="22"/>
      <c r="P182" s="22"/>
      <c r="Q182" s="22"/>
      <c r="R182" s="22"/>
      <c r="S182" s="22"/>
      <c r="T182" s="22"/>
    </row>
    <row r="183" spans="3:20" x14ac:dyDescent="0.25">
      <c r="C183" s="22"/>
      <c r="D183" s="22"/>
      <c r="E183" s="22"/>
      <c r="F183" s="22"/>
      <c r="G183" s="22"/>
      <c r="H183" s="22"/>
      <c r="M183" s="22"/>
      <c r="N183" s="22"/>
      <c r="O183" s="22"/>
      <c r="P183" s="22"/>
      <c r="Q183" s="22"/>
      <c r="R183" s="22"/>
      <c r="S183" s="22"/>
      <c r="T183" s="22"/>
    </row>
    <row r="184" spans="3:20" ht="15.75" thickBot="1" x14ac:dyDescent="0.3">
      <c r="C184" s="22"/>
      <c r="D184" s="22"/>
      <c r="E184" s="22"/>
      <c r="F184" s="22"/>
      <c r="G184" s="22"/>
      <c r="H184" s="22"/>
      <c r="I184" s="46"/>
      <c r="J184" s="28"/>
      <c r="K184" s="28"/>
      <c r="L184" s="28"/>
      <c r="M184" s="22"/>
      <c r="N184" s="22"/>
      <c r="O184" s="22"/>
      <c r="P184" s="22"/>
      <c r="Q184" s="22"/>
      <c r="R184" s="22"/>
      <c r="S184" s="22"/>
      <c r="T184" s="22"/>
    </row>
    <row r="185" spans="3:20" ht="16.5" thickBot="1" x14ac:dyDescent="0.3">
      <c r="C185" s="34" t="s">
        <v>135</v>
      </c>
      <c r="D185" s="81" t="s">
        <v>150</v>
      </c>
      <c r="E185" s="8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</row>
    <row r="186" spans="3:20" ht="15.75" thickBot="1" x14ac:dyDescent="0.3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</row>
    <row r="187" spans="3:20" ht="16.5" thickBot="1" x14ac:dyDescent="0.3">
      <c r="C187" s="22"/>
      <c r="D187" s="83" t="s">
        <v>98</v>
      </c>
      <c r="E187" s="84"/>
      <c r="F187" s="84"/>
      <c r="G187" s="85"/>
      <c r="H187" s="22"/>
      <c r="I187" s="86" t="s">
        <v>113</v>
      </c>
      <c r="J187" s="87"/>
      <c r="K187" s="87"/>
      <c r="L187" s="88"/>
      <c r="M187" s="22"/>
      <c r="N187" s="22"/>
      <c r="O187" s="22"/>
      <c r="P187" s="22"/>
      <c r="Q187" s="22"/>
      <c r="R187" s="22"/>
      <c r="S187" s="22"/>
      <c r="T187" s="26"/>
    </row>
    <row r="188" spans="3:20" ht="15.75" thickBot="1" x14ac:dyDescent="0.3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</row>
    <row r="189" spans="3:20" ht="15.75" thickBot="1" x14ac:dyDescent="0.3">
      <c r="C189" s="22"/>
      <c r="D189" s="30" t="s">
        <v>94</v>
      </c>
      <c r="E189" s="31" t="s">
        <v>95</v>
      </c>
      <c r="F189" s="31" t="s">
        <v>96</v>
      </c>
      <c r="G189" s="32" t="s">
        <v>97</v>
      </c>
      <c r="H189" s="22"/>
      <c r="I189" s="33" t="s">
        <v>94</v>
      </c>
      <c r="J189" s="30" t="s">
        <v>95</v>
      </c>
      <c r="K189" s="31" t="s">
        <v>96</v>
      </c>
      <c r="L189" s="32" t="s">
        <v>97</v>
      </c>
      <c r="M189" s="22"/>
      <c r="N189" s="22"/>
      <c r="O189" s="22"/>
      <c r="P189" s="22"/>
      <c r="Q189" s="22"/>
      <c r="R189" s="22"/>
      <c r="S189" s="22"/>
      <c r="T189" s="22"/>
    </row>
    <row r="190" spans="3:20" ht="15.75" thickBot="1" x14ac:dyDescent="0.3">
      <c r="C190" s="22"/>
      <c r="D190" s="50" t="s">
        <v>54</v>
      </c>
      <c r="E190" s="61">
        <v>0</v>
      </c>
      <c r="F190" s="61">
        <v>17</v>
      </c>
      <c r="G190" s="62">
        <v>34</v>
      </c>
      <c r="H190" s="22"/>
      <c r="I190" s="57" t="s">
        <v>54</v>
      </c>
      <c r="J190" s="48">
        <v>222</v>
      </c>
      <c r="K190" s="48">
        <v>3</v>
      </c>
      <c r="L190" s="49">
        <v>228</v>
      </c>
      <c r="M190" s="22"/>
      <c r="N190" s="22"/>
      <c r="O190" s="22"/>
      <c r="P190" s="22"/>
      <c r="Q190" s="22"/>
      <c r="R190" s="22"/>
      <c r="S190" s="22"/>
      <c r="T190" s="22"/>
    </row>
    <row r="191" spans="3:20" ht="15.75" thickBot="1" x14ac:dyDescent="0.3">
      <c r="C191" s="22"/>
      <c r="D191" s="50" t="s">
        <v>115</v>
      </c>
      <c r="E191" s="61">
        <v>0</v>
      </c>
      <c r="F191" s="61">
        <v>1</v>
      </c>
      <c r="G191" s="62">
        <v>2</v>
      </c>
      <c r="H191" s="22"/>
      <c r="I191" s="33" t="s">
        <v>137</v>
      </c>
      <c r="J191" s="45">
        <f>SUM(J190)</f>
        <v>222</v>
      </c>
      <c r="K191" s="45">
        <f t="shared" ref="K191:L191" si="15">SUM(K190)</f>
        <v>3</v>
      </c>
      <c r="L191" s="45">
        <f t="shared" si="15"/>
        <v>228</v>
      </c>
      <c r="M191" s="22"/>
      <c r="N191" s="22"/>
      <c r="O191" s="22"/>
      <c r="P191" s="22"/>
      <c r="Q191" s="22"/>
      <c r="R191" s="22"/>
      <c r="S191" s="22"/>
      <c r="T191" s="22"/>
    </row>
    <row r="192" spans="3:20" ht="15.75" thickBot="1" x14ac:dyDescent="0.3">
      <c r="C192" s="22"/>
      <c r="D192" s="33" t="s">
        <v>137</v>
      </c>
      <c r="E192" s="45">
        <f>SUM(E190:E191)</f>
        <v>0</v>
      </c>
      <c r="F192" s="45">
        <f t="shared" ref="F192:G192" si="16">SUM(F190:F191)</f>
        <v>18</v>
      </c>
      <c r="G192" s="45">
        <f t="shared" si="16"/>
        <v>36</v>
      </c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</row>
    <row r="193" spans="3:20" x14ac:dyDescent="0.25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</row>
    <row r="194" spans="3:20" ht="15.75" thickBot="1" x14ac:dyDescent="0.3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</row>
    <row r="195" spans="3:20" ht="16.5" thickBot="1" x14ac:dyDescent="0.3">
      <c r="C195" s="34" t="s">
        <v>135</v>
      </c>
      <c r="D195" s="81" t="s">
        <v>151</v>
      </c>
      <c r="E195" s="8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</row>
    <row r="196" spans="3:20" ht="15.75" thickBot="1" x14ac:dyDescent="0.3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</row>
    <row r="197" spans="3:20" ht="16.5" thickBot="1" x14ac:dyDescent="0.3">
      <c r="C197" s="22"/>
      <c r="D197" s="83" t="s">
        <v>98</v>
      </c>
      <c r="E197" s="84"/>
      <c r="F197" s="84"/>
      <c r="G197" s="85"/>
      <c r="H197" s="22"/>
      <c r="I197" s="86" t="s">
        <v>113</v>
      </c>
      <c r="J197" s="87"/>
      <c r="K197" s="87"/>
      <c r="L197" s="88"/>
      <c r="M197" s="22"/>
      <c r="N197" s="22"/>
      <c r="O197" s="22"/>
      <c r="P197" s="22"/>
      <c r="Q197" s="22"/>
      <c r="R197" s="22"/>
      <c r="S197" s="22"/>
      <c r="T197" s="26"/>
    </row>
    <row r="198" spans="3:20" ht="15.75" thickBot="1" x14ac:dyDescent="0.3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</row>
    <row r="199" spans="3:20" ht="15.75" thickBot="1" x14ac:dyDescent="0.3">
      <c r="C199" s="22"/>
      <c r="D199" s="30" t="s">
        <v>94</v>
      </c>
      <c r="E199" s="31" t="s">
        <v>95</v>
      </c>
      <c r="F199" s="31" t="s">
        <v>96</v>
      </c>
      <c r="G199" s="32" t="s">
        <v>97</v>
      </c>
      <c r="H199" s="22"/>
      <c r="I199" s="33" t="s">
        <v>94</v>
      </c>
      <c r="J199" s="30" t="s">
        <v>95</v>
      </c>
      <c r="K199" s="31" t="s">
        <v>96</v>
      </c>
      <c r="L199" s="32" t="s">
        <v>97</v>
      </c>
      <c r="M199" s="22"/>
      <c r="N199" s="22"/>
      <c r="O199" s="22"/>
      <c r="P199" s="22"/>
      <c r="Q199" s="22"/>
      <c r="R199" s="22"/>
      <c r="S199" s="22"/>
      <c r="T199" s="22"/>
    </row>
    <row r="200" spans="3:20" x14ac:dyDescent="0.25">
      <c r="C200" s="22"/>
      <c r="D200" s="50" t="s">
        <v>9</v>
      </c>
      <c r="E200" s="61">
        <v>0</v>
      </c>
      <c r="F200" s="61">
        <v>8</v>
      </c>
      <c r="G200" s="62">
        <v>16</v>
      </c>
      <c r="H200" s="22"/>
      <c r="I200" s="57" t="s">
        <v>9</v>
      </c>
      <c r="J200" s="48">
        <v>20</v>
      </c>
      <c r="K200" s="48">
        <v>7</v>
      </c>
      <c r="L200" s="49">
        <v>34</v>
      </c>
      <c r="M200" s="22"/>
      <c r="N200" s="22"/>
      <c r="O200" s="22"/>
      <c r="P200" s="22"/>
      <c r="Q200" s="22"/>
      <c r="R200" s="22"/>
      <c r="S200" s="22"/>
      <c r="T200" s="22"/>
    </row>
    <row r="201" spans="3:20" x14ac:dyDescent="0.25">
      <c r="C201" s="22"/>
      <c r="D201" s="50" t="s">
        <v>114</v>
      </c>
      <c r="E201" s="61">
        <v>1</v>
      </c>
      <c r="F201" s="61">
        <v>0</v>
      </c>
      <c r="G201" s="62">
        <v>1</v>
      </c>
      <c r="H201" s="22"/>
      <c r="I201" s="57" t="s">
        <v>114</v>
      </c>
      <c r="J201" s="48">
        <v>11</v>
      </c>
      <c r="K201" s="48">
        <v>1</v>
      </c>
      <c r="L201" s="49">
        <v>13</v>
      </c>
      <c r="M201" s="22"/>
      <c r="N201" s="22"/>
      <c r="O201" s="22"/>
      <c r="P201" s="22"/>
      <c r="Q201" s="22"/>
      <c r="R201" s="22"/>
      <c r="S201" s="22"/>
      <c r="T201" s="22"/>
    </row>
    <row r="202" spans="3:20" x14ac:dyDescent="0.25">
      <c r="C202" s="22"/>
      <c r="D202" s="50" t="s">
        <v>104</v>
      </c>
      <c r="E202" s="61">
        <v>0</v>
      </c>
      <c r="F202" s="61">
        <v>0</v>
      </c>
      <c r="G202" s="62">
        <v>0</v>
      </c>
      <c r="H202" s="22"/>
      <c r="I202" s="57" t="s">
        <v>104</v>
      </c>
      <c r="J202" s="48">
        <v>2</v>
      </c>
      <c r="K202" s="48"/>
      <c r="L202" s="49">
        <v>2</v>
      </c>
      <c r="M202" s="22"/>
      <c r="N202" s="22"/>
      <c r="O202" s="22"/>
      <c r="P202" s="22"/>
      <c r="Q202" s="22"/>
      <c r="R202" s="22"/>
      <c r="S202" s="22"/>
      <c r="T202" s="22"/>
    </row>
    <row r="203" spans="3:20" x14ac:dyDescent="0.25">
      <c r="C203" s="22"/>
      <c r="D203" s="50" t="s">
        <v>110</v>
      </c>
      <c r="E203" s="61">
        <v>1</v>
      </c>
      <c r="F203" s="61">
        <v>1</v>
      </c>
      <c r="G203" s="62">
        <v>3</v>
      </c>
      <c r="H203" s="22"/>
      <c r="I203" s="57" t="s">
        <v>110</v>
      </c>
      <c r="J203" s="48">
        <v>18</v>
      </c>
      <c r="K203" s="48">
        <v>41</v>
      </c>
      <c r="L203" s="49">
        <v>100</v>
      </c>
      <c r="M203" s="22"/>
      <c r="N203" s="22"/>
      <c r="O203" s="22"/>
      <c r="P203" s="22"/>
      <c r="Q203" s="22"/>
      <c r="R203" s="22"/>
      <c r="S203" s="22"/>
      <c r="T203" s="22"/>
    </row>
    <row r="204" spans="3:20" x14ac:dyDescent="0.25">
      <c r="C204" s="22"/>
      <c r="D204" s="50" t="s">
        <v>58</v>
      </c>
      <c r="E204" s="61">
        <v>0</v>
      </c>
      <c r="F204" s="61">
        <v>43</v>
      </c>
      <c r="G204" s="62">
        <v>86</v>
      </c>
      <c r="H204" s="22"/>
      <c r="I204" s="57" t="s">
        <v>58</v>
      </c>
      <c r="J204" s="48">
        <v>39</v>
      </c>
      <c r="K204" s="48">
        <v>5</v>
      </c>
      <c r="L204" s="49">
        <v>49</v>
      </c>
      <c r="M204" s="22"/>
      <c r="N204" s="22"/>
      <c r="O204" s="22"/>
      <c r="P204" s="22"/>
      <c r="Q204" s="22"/>
      <c r="R204" s="22"/>
      <c r="S204" s="22"/>
      <c r="T204" s="22"/>
    </row>
    <row r="205" spans="3:20" ht="15.75" thickBot="1" x14ac:dyDescent="0.3">
      <c r="C205" s="22"/>
      <c r="D205" s="50" t="s">
        <v>74</v>
      </c>
      <c r="E205" s="61">
        <v>14</v>
      </c>
      <c r="F205" s="61">
        <v>107</v>
      </c>
      <c r="G205" s="62">
        <v>228</v>
      </c>
      <c r="H205" s="22"/>
      <c r="I205" s="57" t="s">
        <v>100</v>
      </c>
      <c r="J205" s="48">
        <v>6</v>
      </c>
      <c r="K205" s="48">
        <v>3</v>
      </c>
      <c r="L205" s="49">
        <v>12</v>
      </c>
      <c r="M205" s="22"/>
      <c r="N205" s="22"/>
      <c r="O205" s="22"/>
      <c r="P205" s="22"/>
      <c r="Q205" s="22"/>
      <c r="R205" s="22"/>
      <c r="S205" s="22"/>
      <c r="T205" s="22"/>
    </row>
    <row r="206" spans="3:20" ht="15.75" thickBot="1" x14ac:dyDescent="0.3">
      <c r="C206" s="22"/>
      <c r="D206" s="33" t="s">
        <v>137</v>
      </c>
      <c r="E206" s="45">
        <f>SUM(E200:E205)</f>
        <v>16</v>
      </c>
      <c r="F206" s="45">
        <f t="shared" ref="F206:G206" si="17">SUM(F200:F205)</f>
        <v>159</v>
      </c>
      <c r="G206" s="45">
        <f t="shared" si="17"/>
        <v>334</v>
      </c>
      <c r="H206" s="22"/>
      <c r="I206" s="57" t="s">
        <v>101</v>
      </c>
      <c r="J206" s="48">
        <v>2</v>
      </c>
      <c r="K206" s="48">
        <v>4</v>
      </c>
      <c r="L206" s="49">
        <v>10</v>
      </c>
      <c r="M206" s="22"/>
      <c r="N206" s="22"/>
      <c r="O206" s="22"/>
      <c r="P206" s="22"/>
      <c r="Q206" s="22"/>
      <c r="R206" s="22"/>
      <c r="S206" s="22"/>
      <c r="T206" s="22"/>
    </row>
    <row r="207" spans="3:20" x14ac:dyDescent="0.25">
      <c r="C207" s="22"/>
      <c r="D207" s="22"/>
      <c r="E207" s="22"/>
      <c r="F207" s="22"/>
      <c r="G207" s="22"/>
      <c r="H207" s="22"/>
      <c r="I207" s="57" t="s">
        <v>129</v>
      </c>
      <c r="J207" s="48"/>
      <c r="K207" s="48">
        <v>1</v>
      </c>
      <c r="L207" s="49">
        <v>2</v>
      </c>
      <c r="M207" s="22"/>
      <c r="N207" s="22"/>
      <c r="O207" s="22"/>
      <c r="P207" s="22"/>
      <c r="Q207" s="22"/>
      <c r="R207" s="22"/>
      <c r="S207" s="22"/>
      <c r="T207" s="22"/>
    </row>
    <row r="208" spans="3:20" x14ac:dyDescent="0.25">
      <c r="C208" s="22"/>
      <c r="D208" s="22"/>
      <c r="E208" s="22"/>
      <c r="F208" s="22"/>
      <c r="G208" s="22"/>
      <c r="H208" s="22"/>
      <c r="I208" s="57" t="s">
        <v>105</v>
      </c>
      <c r="J208" s="48">
        <v>20</v>
      </c>
      <c r="K208" s="48">
        <v>3</v>
      </c>
      <c r="L208" s="49">
        <v>26</v>
      </c>
      <c r="M208" s="22"/>
      <c r="N208" s="22"/>
      <c r="O208" s="22"/>
      <c r="P208" s="22"/>
      <c r="Q208" s="22"/>
      <c r="R208" s="22"/>
      <c r="S208" s="22"/>
      <c r="T208" s="22"/>
    </row>
    <row r="209" spans="3:20" x14ac:dyDescent="0.25">
      <c r="C209" s="22"/>
      <c r="D209" s="22"/>
      <c r="E209" s="22"/>
      <c r="F209" s="22"/>
      <c r="G209" s="22"/>
      <c r="H209" s="22"/>
      <c r="I209" s="57" t="s">
        <v>106</v>
      </c>
      <c r="J209" s="48"/>
      <c r="K209" s="48">
        <v>5</v>
      </c>
      <c r="L209" s="49">
        <v>10</v>
      </c>
      <c r="M209" s="22"/>
      <c r="N209" s="22"/>
      <c r="O209" s="22"/>
      <c r="P209" s="22"/>
      <c r="Q209" s="22"/>
      <c r="R209" s="22"/>
      <c r="S209" s="22"/>
      <c r="T209" s="22"/>
    </row>
    <row r="210" spans="3:20" x14ac:dyDescent="0.25">
      <c r="C210" s="22"/>
      <c r="D210" s="22"/>
      <c r="E210" s="22"/>
      <c r="F210" s="22"/>
      <c r="G210" s="22"/>
      <c r="H210" s="22"/>
      <c r="I210" s="57" t="s">
        <v>108</v>
      </c>
      <c r="J210" s="48">
        <v>3</v>
      </c>
      <c r="K210" s="48">
        <v>55</v>
      </c>
      <c r="L210" s="49">
        <v>113</v>
      </c>
      <c r="M210" s="22"/>
      <c r="N210" s="22"/>
      <c r="O210" s="22"/>
      <c r="P210" s="22"/>
      <c r="Q210" s="22"/>
      <c r="R210" s="22"/>
      <c r="S210" s="22"/>
      <c r="T210" s="22"/>
    </row>
    <row r="211" spans="3:20" x14ac:dyDescent="0.25">
      <c r="C211" s="22"/>
      <c r="D211" s="22"/>
      <c r="E211" s="22"/>
      <c r="F211" s="22"/>
      <c r="G211" s="22"/>
      <c r="H211" s="22"/>
      <c r="I211" s="58" t="s">
        <v>74</v>
      </c>
      <c r="J211" s="54">
        <v>83</v>
      </c>
      <c r="K211" s="54">
        <v>3</v>
      </c>
      <c r="L211" s="55">
        <v>89</v>
      </c>
      <c r="M211" s="22"/>
      <c r="N211" s="22"/>
      <c r="O211" s="22"/>
      <c r="P211" s="22"/>
      <c r="Q211" s="22"/>
      <c r="R211" s="22"/>
      <c r="S211" s="22"/>
      <c r="T211" s="22"/>
    </row>
    <row r="212" spans="3:20" x14ac:dyDescent="0.25">
      <c r="C212" s="22"/>
      <c r="D212" s="22"/>
      <c r="E212" s="22"/>
      <c r="F212" s="22"/>
      <c r="G212" s="22"/>
      <c r="H212" s="22"/>
      <c r="I212" s="58" t="s">
        <v>112</v>
      </c>
      <c r="J212" s="54">
        <v>13</v>
      </c>
      <c r="K212" s="54"/>
      <c r="L212" s="55">
        <v>13</v>
      </c>
      <c r="M212" s="22"/>
      <c r="N212" s="22"/>
      <c r="O212" s="22"/>
      <c r="P212" s="22"/>
      <c r="Q212" s="22"/>
      <c r="R212" s="22"/>
      <c r="S212" s="22"/>
      <c r="T212" s="22"/>
    </row>
    <row r="213" spans="3:20" ht="15.75" thickBot="1" x14ac:dyDescent="0.3">
      <c r="C213" s="22"/>
      <c r="D213" s="22"/>
      <c r="E213" s="22"/>
      <c r="F213" s="22"/>
      <c r="G213" s="22"/>
      <c r="H213" s="22"/>
      <c r="I213" s="57" t="s">
        <v>44</v>
      </c>
      <c r="J213" s="48">
        <v>1</v>
      </c>
      <c r="K213" s="48">
        <v>7</v>
      </c>
      <c r="L213" s="49">
        <v>15</v>
      </c>
      <c r="M213" s="22"/>
      <c r="N213" s="22"/>
      <c r="O213" s="22"/>
      <c r="P213" s="22"/>
      <c r="Q213" s="22"/>
      <c r="R213" s="22"/>
      <c r="S213" s="22"/>
      <c r="T213" s="22"/>
    </row>
    <row r="214" spans="3:20" ht="15.75" thickBot="1" x14ac:dyDescent="0.3">
      <c r="C214" s="22"/>
      <c r="D214" s="22"/>
      <c r="E214" s="22"/>
      <c r="F214" s="22"/>
      <c r="G214" s="22"/>
      <c r="H214" s="22"/>
      <c r="I214" s="33" t="s">
        <v>137</v>
      </c>
      <c r="J214" s="45">
        <f>SUM(J200:J213)</f>
        <v>218</v>
      </c>
      <c r="K214" s="45">
        <f>SUM(K200:K213)</f>
        <v>135</v>
      </c>
      <c r="L214" s="45">
        <f>SUM(L200:L213)</f>
        <v>488</v>
      </c>
      <c r="M214" s="22"/>
      <c r="N214" s="22"/>
      <c r="O214" s="22"/>
      <c r="P214" s="22"/>
      <c r="Q214" s="22"/>
      <c r="R214" s="22"/>
      <c r="S214" s="22"/>
      <c r="T214" s="22"/>
    </row>
    <row r="215" spans="3:20" x14ac:dyDescent="0.25">
      <c r="C215" s="22"/>
      <c r="D215" s="22"/>
      <c r="E215" s="22"/>
      <c r="F215" s="22"/>
      <c r="G215" s="22"/>
      <c r="H215" s="22"/>
      <c r="M215" s="22"/>
      <c r="N215" s="22"/>
      <c r="O215" s="22"/>
      <c r="P215" s="22"/>
      <c r="Q215" s="22"/>
      <c r="R215" s="22"/>
      <c r="S215" s="22"/>
      <c r="T215" s="22"/>
    </row>
    <row r="216" spans="3:20" x14ac:dyDescent="0.2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3:20" x14ac:dyDescent="0.25">
      <c r="C217" s="22"/>
      <c r="D217" s="22"/>
      <c r="E217" s="22"/>
      <c r="F217" s="22"/>
      <c r="G217" s="22"/>
      <c r="H217" s="22"/>
      <c r="M217" s="22"/>
      <c r="N217" s="22"/>
      <c r="O217" s="22"/>
      <c r="P217" s="22"/>
      <c r="Q217" s="22"/>
      <c r="R217" s="22"/>
      <c r="S217" s="22"/>
      <c r="T217" s="22"/>
    </row>
    <row r="218" spans="3:20" x14ac:dyDescent="0.25">
      <c r="C218" s="22"/>
      <c r="D218" s="22"/>
      <c r="E218" s="22"/>
      <c r="F218" s="22"/>
      <c r="G218" s="22"/>
      <c r="H218" s="22"/>
      <c r="M218" s="22"/>
      <c r="N218" s="22"/>
      <c r="O218" s="22"/>
      <c r="P218" s="22"/>
      <c r="Q218" s="22"/>
      <c r="R218" s="22"/>
      <c r="S218" s="22"/>
      <c r="T218" s="22"/>
    </row>
    <row r="219" spans="3:20" x14ac:dyDescent="0.25">
      <c r="C219" s="22"/>
      <c r="D219" s="22"/>
      <c r="E219" s="22"/>
      <c r="F219" s="22"/>
      <c r="G219" s="22"/>
      <c r="H219" s="22"/>
      <c r="M219" s="22"/>
      <c r="N219" s="22"/>
      <c r="O219" s="22"/>
      <c r="P219" s="22"/>
      <c r="Q219" s="22"/>
      <c r="R219" s="22"/>
      <c r="S219" s="22"/>
      <c r="T219" s="22"/>
    </row>
    <row r="220" spans="3:20" x14ac:dyDescent="0.25">
      <c r="C220" s="22"/>
      <c r="D220" s="22"/>
      <c r="E220" s="22"/>
      <c r="F220" s="22"/>
      <c r="G220" s="22"/>
      <c r="H220" s="22"/>
      <c r="M220" s="22"/>
      <c r="N220" s="22"/>
      <c r="O220" s="22"/>
      <c r="P220" s="22"/>
      <c r="Q220" s="22"/>
      <c r="R220" s="22"/>
      <c r="S220" s="22"/>
      <c r="T220" s="22"/>
    </row>
    <row r="221" spans="3:20" ht="15.75" thickBot="1" x14ac:dyDescent="0.3">
      <c r="C221" s="22"/>
      <c r="D221" s="22"/>
      <c r="E221" s="22"/>
      <c r="F221" s="22"/>
      <c r="G221" s="22"/>
      <c r="H221" s="22"/>
      <c r="I221" s="46"/>
      <c r="J221" s="28"/>
      <c r="K221" s="28"/>
      <c r="L221" s="28"/>
      <c r="M221" s="22"/>
      <c r="N221" s="22"/>
      <c r="O221" s="22"/>
      <c r="P221" s="22"/>
      <c r="Q221" s="22"/>
      <c r="R221" s="22"/>
      <c r="S221" s="22"/>
      <c r="T221" s="22"/>
    </row>
    <row r="222" spans="3:20" ht="16.5" thickBot="1" x14ac:dyDescent="0.3">
      <c r="C222" s="34" t="s">
        <v>135</v>
      </c>
      <c r="D222" s="81" t="s">
        <v>152</v>
      </c>
      <c r="E222" s="8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3:20" ht="15.75" thickBot="1" x14ac:dyDescent="0.3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3:20" ht="16.5" thickBot="1" x14ac:dyDescent="0.3">
      <c r="C224" s="22"/>
      <c r="D224" s="83" t="s">
        <v>98</v>
      </c>
      <c r="E224" s="84"/>
      <c r="F224" s="84"/>
      <c r="G224" s="85"/>
      <c r="H224" s="22"/>
      <c r="I224" s="86" t="s">
        <v>113</v>
      </c>
      <c r="J224" s="87"/>
      <c r="K224" s="87"/>
      <c r="L224" s="88"/>
      <c r="M224" s="22"/>
      <c r="N224" s="22"/>
      <c r="O224" s="22"/>
      <c r="P224" s="22"/>
      <c r="Q224" s="22"/>
      <c r="R224" s="22"/>
      <c r="S224" s="22"/>
      <c r="T224" s="26"/>
    </row>
    <row r="225" spans="3:20" ht="15.75" thickBot="1" x14ac:dyDescent="0.3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3:20" ht="15.75" thickBot="1" x14ac:dyDescent="0.3">
      <c r="C226" s="22"/>
      <c r="D226" s="30" t="s">
        <v>94</v>
      </c>
      <c r="E226" s="31" t="s">
        <v>95</v>
      </c>
      <c r="F226" s="31" t="s">
        <v>96</v>
      </c>
      <c r="G226" s="32" t="s">
        <v>97</v>
      </c>
      <c r="H226" s="22"/>
      <c r="I226" s="33" t="s">
        <v>94</v>
      </c>
      <c r="J226" s="30" t="s">
        <v>95</v>
      </c>
      <c r="K226" s="31" t="s">
        <v>96</v>
      </c>
      <c r="L226" s="32" t="s">
        <v>97</v>
      </c>
      <c r="M226" s="22"/>
      <c r="N226" s="22"/>
      <c r="O226" s="22"/>
      <c r="P226" s="22"/>
      <c r="Q226" s="22"/>
      <c r="R226" s="22"/>
      <c r="S226" s="22"/>
      <c r="T226" s="22"/>
    </row>
    <row r="227" spans="3:20" x14ac:dyDescent="0.25">
      <c r="C227" s="29"/>
      <c r="D227" s="12" t="s">
        <v>0</v>
      </c>
      <c r="E227" s="13">
        <v>1135</v>
      </c>
      <c r="F227" s="13">
        <v>28</v>
      </c>
      <c r="G227" s="14">
        <v>1191</v>
      </c>
      <c r="H227" s="22"/>
      <c r="I227" s="57" t="s">
        <v>0</v>
      </c>
      <c r="J227" s="48">
        <v>29</v>
      </c>
      <c r="K227" s="48">
        <v>112</v>
      </c>
      <c r="L227" s="49">
        <v>253</v>
      </c>
      <c r="M227" s="29"/>
      <c r="N227" s="29"/>
      <c r="O227" s="29"/>
      <c r="P227" s="29"/>
      <c r="Q227" s="29"/>
      <c r="R227" s="29"/>
      <c r="S227" s="29"/>
      <c r="T227" s="29"/>
    </row>
    <row r="228" spans="3:20" x14ac:dyDescent="0.25">
      <c r="C228" s="22"/>
      <c r="D228" s="50" t="s">
        <v>26</v>
      </c>
      <c r="E228" s="61">
        <v>2</v>
      </c>
      <c r="F228" s="61">
        <v>1</v>
      </c>
      <c r="G228" s="62">
        <v>4</v>
      </c>
      <c r="H228" s="22"/>
      <c r="I228" s="57" t="s">
        <v>26</v>
      </c>
      <c r="J228" s="48">
        <v>7</v>
      </c>
      <c r="K228" s="48">
        <v>32</v>
      </c>
      <c r="L228" s="49">
        <v>71</v>
      </c>
      <c r="M228" s="22"/>
      <c r="N228" s="22"/>
      <c r="O228" s="22"/>
      <c r="P228" s="22"/>
      <c r="Q228" s="22"/>
      <c r="R228" s="22"/>
      <c r="S228" s="22"/>
      <c r="T228" s="22"/>
    </row>
    <row r="229" spans="3:20" ht="15.75" thickBot="1" x14ac:dyDescent="0.3">
      <c r="C229" s="22"/>
      <c r="D229" s="50" t="s">
        <v>50</v>
      </c>
      <c r="E229" s="61">
        <v>1</v>
      </c>
      <c r="F229" s="61">
        <v>2</v>
      </c>
      <c r="G229" s="62">
        <v>5</v>
      </c>
      <c r="H229" s="22"/>
      <c r="I229" s="57" t="s">
        <v>50</v>
      </c>
      <c r="J229" s="48">
        <v>1</v>
      </c>
      <c r="K229" s="48">
        <v>11</v>
      </c>
      <c r="L229" s="49">
        <v>23</v>
      </c>
      <c r="M229" s="22"/>
      <c r="N229" s="22"/>
      <c r="O229" s="22"/>
      <c r="P229" s="22"/>
      <c r="Q229" s="22"/>
      <c r="R229" s="22"/>
      <c r="S229" s="22"/>
      <c r="T229" s="22"/>
    </row>
    <row r="230" spans="3:20" ht="15.75" thickBot="1" x14ac:dyDescent="0.3">
      <c r="C230" s="22"/>
      <c r="D230" s="33" t="s">
        <v>137</v>
      </c>
      <c r="E230" s="45">
        <f>SUM(E227:E229)</f>
        <v>1138</v>
      </c>
      <c r="F230" s="45">
        <f t="shared" ref="F230:G230" si="18">SUM(F227:F229)</f>
        <v>31</v>
      </c>
      <c r="G230" s="45">
        <f t="shared" si="18"/>
        <v>1200</v>
      </c>
      <c r="H230" s="22"/>
      <c r="I230" s="33" t="s">
        <v>137</v>
      </c>
      <c r="J230" s="45">
        <f>SUM(J227:J229)</f>
        <v>37</v>
      </c>
      <c r="K230" s="45">
        <f t="shared" ref="K230:L230" si="19">SUM(K227:K229)</f>
        <v>155</v>
      </c>
      <c r="L230" s="45">
        <f t="shared" si="19"/>
        <v>347</v>
      </c>
      <c r="M230" s="22"/>
      <c r="N230" s="22"/>
      <c r="O230" s="22"/>
      <c r="P230" s="22"/>
      <c r="Q230" s="22"/>
      <c r="R230" s="22"/>
      <c r="S230" s="22"/>
      <c r="T230" s="22"/>
    </row>
    <row r="232" spans="3:20" ht="15.75" thickBot="1" x14ac:dyDescent="0.3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3:20" ht="16.5" thickBot="1" x14ac:dyDescent="0.3">
      <c r="C233" s="34" t="s">
        <v>135</v>
      </c>
      <c r="D233" s="81" t="s">
        <v>153</v>
      </c>
      <c r="E233" s="8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3:20" ht="15.75" thickBot="1" x14ac:dyDescent="0.3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3:20" ht="16.5" thickBot="1" x14ac:dyDescent="0.3">
      <c r="C235" s="22"/>
      <c r="D235" s="83" t="s">
        <v>98</v>
      </c>
      <c r="E235" s="84"/>
      <c r="F235" s="84"/>
      <c r="G235" s="85"/>
      <c r="H235" s="22"/>
      <c r="I235" s="83" t="s">
        <v>113</v>
      </c>
      <c r="J235" s="84"/>
      <c r="K235" s="84"/>
      <c r="L235" s="85"/>
      <c r="M235" s="22"/>
      <c r="N235" s="22"/>
      <c r="O235" s="22"/>
      <c r="P235" s="22"/>
      <c r="Q235" s="22"/>
      <c r="R235" s="22"/>
      <c r="S235" s="22"/>
      <c r="T235" s="26"/>
    </row>
    <row r="236" spans="3:20" ht="15.75" thickBot="1" x14ac:dyDescent="0.3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3:20" ht="15.75" thickBot="1" x14ac:dyDescent="0.3">
      <c r="C237" s="22"/>
      <c r="D237" s="37" t="s">
        <v>94</v>
      </c>
      <c r="E237" s="38" t="s">
        <v>95</v>
      </c>
      <c r="F237" s="38" t="s">
        <v>96</v>
      </c>
      <c r="G237" s="39" t="s">
        <v>97</v>
      </c>
      <c r="H237" s="22"/>
      <c r="I237" s="33" t="s">
        <v>94</v>
      </c>
      <c r="J237" s="30" t="s">
        <v>95</v>
      </c>
      <c r="K237" s="31" t="s">
        <v>96</v>
      </c>
      <c r="L237" s="32" t="s">
        <v>97</v>
      </c>
      <c r="M237" s="22"/>
      <c r="N237" s="22"/>
      <c r="O237" s="22"/>
      <c r="P237" s="22"/>
      <c r="Q237" s="22"/>
      <c r="R237" s="22"/>
      <c r="S237" s="22"/>
      <c r="T237" s="22"/>
    </row>
    <row r="238" spans="3:20" x14ac:dyDescent="0.25">
      <c r="C238" s="22"/>
      <c r="D238" s="50" t="s">
        <v>1</v>
      </c>
      <c r="E238" s="61">
        <v>67</v>
      </c>
      <c r="F238" s="61">
        <v>29</v>
      </c>
      <c r="G238" s="62">
        <v>125</v>
      </c>
      <c r="H238" s="22"/>
      <c r="I238" s="57" t="s">
        <v>1</v>
      </c>
      <c r="J238" s="48">
        <v>1</v>
      </c>
      <c r="K238" s="48">
        <v>0</v>
      </c>
      <c r="L238" s="49">
        <v>1</v>
      </c>
      <c r="M238" s="22"/>
      <c r="N238" s="22"/>
      <c r="O238" s="22"/>
      <c r="P238" s="22"/>
      <c r="Q238" s="22"/>
      <c r="R238" s="22"/>
      <c r="S238" s="22"/>
      <c r="T238" s="22"/>
    </row>
    <row r="239" spans="3:20" x14ac:dyDescent="0.25">
      <c r="C239" s="22"/>
      <c r="D239" s="50" t="s">
        <v>6</v>
      </c>
      <c r="E239" s="61">
        <v>232</v>
      </c>
      <c r="F239" s="61">
        <v>990</v>
      </c>
      <c r="G239" s="62">
        <v>2212</v>
      </c>
      <c r="H239" s="22"/>
      <c r="I239" s="57" t="s">
        <v>6</v>
      </c>
      <c r="J239" s="48">
        <v>164</v>
      </c>
      <c r="K239" s="48">
        <v>1</v>
      </c>
      <c r="L239" s="49">
        <v>166</v>
      </c>
      <c r="M239" s="22"/>
      <c r="N239" s="22"/>
      <c r="O239" s="22"/>
      <c r="P239" s="22"/>
      <c r="Q239" s="22"/>
      <c r="R239" s="22"/>
      <c r="S239" s="22"/>
      <c r="T239" s="22"/>
    </row>
    <row r="240" spans="3:20" x14ac:dyDescent="0.25">
      <c r="C240" s="22"/>
      <c r="D240" s="50" t="s">
        <v>11</v>
      </c>
      <c r="E240" s="61">
        <v>20</v>
      </c>
      <c r="F240" s="61">
        <v>156</v>
      </c>
      <c r="G240" s="62">
        <v>332</v>
      </c>
      <c r="H240" s="22"/>
      <c r="I240" s="57" t="s">
        <v>11</v>
      </c>
      <c r="J240" s="48">
        <v>6</v>
      </c>
      <c r="K240" s="48">
        <v>2</v>
      </c>
      <c r="L240" s="49">
        <v>10</v>
      </c>
      <c r="M240" s="22"/>
      <c r="N240" s="22"/>
      <c r="O240" s="22"/>
      <c r="P240" s="22"/>
      <c r="Q240" s="22"/>
      <c r="R240" s="22"/>
      <c r="S240" s="22"/>
      <c r="T240" s="22"/>
    </row>
    <row r="241" spans="3:20" x14ac:dyDescent="0.25">
      <c r="C241" s="22"/>
      <c r="D241" s="50" t="s">
        <v>13</v>
      </c>
      <c r="E241" s="61">
        <v>8</v>
      </c>
      <c r="F241" s="61">
        <v>48</v>
      </c>
      <c r="G241" s="62">
        <v>104</v>
      </c>
      <c r="H241" s="22"/>
      <c r="I241" s="57" t="s">
        <v>13</v>
      </c>
      <c r="J241" s="48">
        <v>1</v>
      </c>
      <c r="K241" s="48">
        <v>0</v>
      </c>
      <c r="L241" s="49">
        <v>1</v>
      </c>
      <c r="M241" s="22"/>
      <c r="N241" s="22"/>
      <c r="O241" s="22"/>
      <c r="P241" s="22"/>
      <c r="Q241" s="22"/>
      <c r="R241" s="22"/>
      <c r="S241" s="22"/>
      <c r="T241" s="22"/>
    </row>
    <row r="242" spans="3:20" ht="15.75" thickBot="1" x14ac:dyDescent="0.3">
      <c r="C242" s="22"/>
      <c r="D242" s="50" t="s">
        <v>63</v>
      </c>
      <c r="E242" s="61">
        <v>1</v>
      </c>
      <c r="F242" s="61">
        <v>32</v>
      </c>
      <c r="G242" s="62">
        <v>65</v>
      </c>
      <c r="H242" s="22"/>
      <c r="I242" s="58" t="s">
        <v>90</v>
      </c>
      <c r="J242" s="54">
        <v>0</v>
      </c>
      <c r="K242" s="54">
        <v>1</v>
      </c>
      <c r="L242" s="55">
        <v>2</v>
      </c>
      <c r="M242" s="22"/>
      <c r="N242" s="22"/>
      <c r="O242" s="22"/>
      <c r="P242" s="22"/>
      <c r="Q242" s="22"/>
      <c r="R242" s="22"/>
      <c r="S242" s="22"/>
      <c r="T242" s="22"/>
    </row>
    <row r="243" spans="3:20" ht="15.75" thickBot="1" x14ac:dyDescent="0.3">
      <c r="C243" s="22"/>
      <c r="D243" s="50" t="s">
        <v>64</v>
      </c>
      <c r="E243" s="61">
        <v>3</v>
      </c>
      <c r="F243" s="61">
        <v>2</v>
      </c>
      <c r="G243" s="62">
        <v>7</v>
      </c>
      <c r="H243" s="22"/>
      <c r="I243" s="33" t="s">
        <v>137</v>
      </c>
      <c r="J243" s="45">
        <f>SUM(J238:J242)</f>
        <v>172</v>
      </c>
      <c r="K243" s="45">
        <f t="shared" ref="K243:L243" si="20">SUM(K238:K242)</f>
        <v>4</v>
      </c>
      <c r="L243" s="45">
        <f t="shared" si="20"/>
        <v>180</v>
      </c>
      <c r="M243" s="22"/>
      <c r="N243" s="22"/>
      <c r="O243" s="22"/>
      <c r="P243" s="22"/>
      <c r="Q243" s="22"/>
      <c r="R243" s="22"/>
      <c r="S243" s="22"/>
      <c r="T243" s="22"/>
    </row>
    <row r="244" spans="3:20" x14ac:dyDescent="0.25">
      <c r="C244" s="22"/>
      <c r="D244" s="50" t="s">
        <v>128</v>
      </c>
      <c r="E244" s="61">
        <v>0</v>
      </c>
      <c r="F244" s="61">
        <v>1</v>
      </c>
      <c r="G244" s="62">
        <v>2</v>
      </c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3:20" ht="15.75" thickBot="1" x14ac:dyDescent="0.3">
      <c r="C245" s="22"/>
      <c r="D245" s="50" t="s">
        <v>90</v>
      </c>
      <c r="E245" s="61">
        <v>0</v>
      </c>
      <c r="F245" s="61">
        <v>2</v>
      </c>
      <c r="G245" s="62">
        <v>4</v>
      </c>
      <c r="H245" s="22"/>
      <c r="M245" s="22"/>
      <c r="N245" s="22"/>
      <c r="O245" s="22"/>
      <c r="P245" s="22"/>
      <c r="Q245" s="22"/>
      <c r="R245" s="22"/>
      <c r="S245" s="22"/>
      <c r="T245" s="22"/>
    </row>
    <row r="246" spans="3:20" ht="15.75" thickBot="1" x14ac:dyDescent="0.3">
      <c r="C246" s="22"/>
      <c r="D246" s="33" t="s">
        <v>137</v>
      </c>
      <c r="E246" s="45">
        <f>SUM(E238:E245)</f>
        <v>331</v>
      </c>
      <c r="F246" s="45">
        <f t="shared" ref="F246:G246" si="21">SUM(F238:F245)</f>
        <v>1260</v>
      </c>
      <c r="G246" s="45">
        <f t="shared" si="21"/>
        <v>2851</v>
      </c>
      <c r="H246" s="22"/>
      <c r="M246" s="22"/>
      <c r="N246" s="22"/>
      <c r="O246" s="22"/>
      <c r="P246" s="22"/>
      <c r="Q246" s="22"/>
      <c r="R246" s="22"/>
      <c r="S246" s="22"/>
      <c r="T246" s="22"/>
    </row>
    <row r="247" spans="3:20" x14ac:dyDescent="0.25">
      <c r="C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3:20" ht="15.75" thickBot="1" x14ac:dyDescent="0.3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3:20" ht="16.5" thickBot="1" x14ac:dyDescent="0.3">
      <c r="C249" s="34" t="s">
        <v>135</v>
      </c>
      <c r="D249" s="81" t="s">
        <v>154</v>
      </c>
      <c r="E249" s="8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3:20" ht="15.75" thickBot="1" x14ac:dyDescent="0.3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</row>
    <row r="251" spans="3:20" ht="16.5" thickBot="1" x14ac:dyDescent="0.3">
      <c r="C251" s="22"/>
      <c r="D251" s="83" t="s">
        <v>98</v>
      </c>
      <c r="E251" s="84"/>
      <c r="F251" s="84"/>
      <c r="G251" s="85"/>
      <c r="H251" s="22"/>
      <c r="I251" s="86" t="s">
        <v>113</v>
      </c>
      <c r="J251" s="87"/>
      <c r="K251" s="87"/>
      <c r="L251" s="88"/>
      <c r="M251" s="22"/>
      <c r="N251" s="22"/>
      <c r="O251" s="22"/>
      <c r="P251" s="22"/>
      <c r="Q251" s="22"/>
      <c r="R251" s="22"/>
      <c r="S251" s="22"/>
      <c r="T251" s="26"/>
    </row>
    <row r="252" spans="3:20" ht="15.75" thickBot="1" x14ac:dyDescent="0.3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</row>
    <row r="253" spans="3:20" ht="15.75" thickBot="1" x14ac:dyDescent="0.3">
      <c r="C253" s="22"/>
      <c r="D253" s="30" t="s">
        <v>94</v>
      </c>
      <c r="E253" s="31" t="s">
        <v>95</v>
      </c>
      <c r="F253" s="31" t="s">
        <v>96</v>
      </c>
      <c r="G253" s="32" t="s">
        <v>97</v>
      </c>
      <c r="H253" s="22"/>
      <c r="I253" s="33" t="s">
        <v>94</v>
      </c>
      <c r="J253" s="30" t="s">
        <v>95</v>
      </c>
      <c r="K253" s="31" t="s">
        <v>96</v>
      </c>
      <c r="L253" s="32" t="s">
        <v>97</v>
      </c>
      <c r="M253" s="22"/>
      <c r="N253" s="22"/>
      <c r="O253" s="22"/>
      <c r="P253" s="22"/>
      <c r="Q253" s="22"/>
      <c r="R253" s="22"/>
      <c r="S253" s="22"/>
      <c r="T253" s="22"/>
    </row>
    <row r="254" spans="3:20" x14ac:dyDescent="0.25">
      <c r="C254" s="22"/>
      <c r="D254" s="50" t="s">
        <v>18</v>
      </c>
      <c r="E254" s="61">
        <v>1</v>
      </c>
      <c r="F254" s="61">
        <v>166</v>
      </c>
      <c r="G254" s="62">
        <v>333</v>
      </c>
      <c r="H254" s="22"/>
      <c r="I254" s="57" t="s">
        <v>130</v>
      </c>
      <c r="J254" s="48">
        <v>2</v>
      </c>
      <c r="K254" s="48">
        <v>0</v>
      </c>
      <c r="L254" s="49">
        <v>2</v>
      </c>
      <c r="M254" s="22"/>
      <c r="N254" s="22"/>
      <c r="O254" s="22"/>
      <c r="P254" s="22"/>
      <c r="Q254" s="22"/>
      <c r="R254" s="22"/>
      <c r="S254" s="22"/>
      <c r="T254" s="22"/>
    </row>
    <row r="255" spans="3:20" x14ac:dyDescent="0.25">
      <c r="C255" s="22"/>
      <c r="D255" s="50" t="s">
        <v>20</v>
      </c>
      <c r="E255" s="61">
        <v>1</v>
      </c>
      <c r="F255" s="61"/>
      <c r="G255" s="62">
        <v>1</v>
      </c>
      <c r="H255" s="22"/>
      <c r="I255" s="57" t="s">
        <v>102</v>
      </c>
      <c r="J255" s="48">
        <v>5</v>
      </c>
      <c r="K255" s="48">
        <v>2</v>
      </c>
      <c r="L255" s="49">
        <v>9</v>
      </c>
      <c r="M255" s="22"/>
      <c r="N255" s="22"/>
      <c r="O255" s="22"/>
      <c r="P255" s="22"/>
      <c r="Q255" s="22"/>
      <c r="R255" s="22"/>
      <c r="S255" s="22"/>
      <c r="T255" s="22"/>
    </row>
    <row r="256" spans="3:20" x14ac:dyDescent="0.25">
      <c r="C256" s="22"/>
      <c r="D256" s="50" t="s">
        <v>28</v>
      </c>
      <c r="E256" s="61">
        <v>17</v>
      </c>
      <c r="F256" s="61">
        <v>32</v>
      </c>
      <c r="G256" s="62">
        <v>81</v>
      </c>
      <c r="H256" s="22"/>
      <c r="I256" s="57" t="s">
        <v>18</v>
      </c>
      <c r="J256" s="48">
        <v>5</v>
      </c>
      <c r="K256" s="48">
        <v>0</v>
      </c>
      <c r="L256" s="49">
        <v>5</v>
      </c>
      <c r="M256" s="22"/>
      <c r="N256" s="22"/>
      <c r="O256" s="22"/>
      <c r="P256" s="22"/>
      <c r="Q256" s="22"/>
      <c r="R256" s="22"/>
      <c r="S256" s="22"/>
      <c r="T256" s="22"/>
    </row>
    <row r="257" spans="3:20" x14ac:dyDescent="0.25">
      <c r="C257" s="22"/>
      <c r="D257" s="50" t="s">
        <v>68</v>
      </c>
      <c r="E257" s="61"/>
      <c r="F257" s="61">
        <v>1</v>
      </c>
      <c r="G257" s="62">
        <v>2</v>
      </c>
      <c r="H257" s="22"/>
      <c r="I257" s="57" t="s">
        <v>20</v>
      </c>
      <c r="J257" s="48">
        <v>1</v>
      </c>
      <c r="K257" s="48">
        <v>0</v>
      </c>
      <c r="L257" s="49">
        <v>1</v>
      </c>
      <c r="M257" s="22"/>
      <c r="N257" s="22"/>
      <c r="O257" s="22"/>
      <c r="P257" s="22"/>
      <c r="Q257" s="22"/>
      <c r="R257" s="22"/>
      <c r="S257" s="22"/>
      <c r="T257" s="22"/>
    </row>
    <row r="258" spans="3:20" ht="15.75" thickBot="1" x14ac:dyDescent="0.3">
      <c r="C258" s="22"/>
      <c r="D258" s="52" t="s">
        <v>137</v>
      </c>
      <c r="E258" s="53">
        <f>SUM(E254:E257)</f>
        <v>19</v>
      </c>
      <c r="F258" s="53">
        <f t="shared" ref="F258:G258" si="22">SUM(F254:F257)</f>
        <v>199</v>
      </c>
      <c r="G258" s="53">
        <f t="shared" si="22"/>
        <v>417</v>
      </c>
      <c r="H258" s="22"/>
      <c r="I258" s="57" t="s">
        <v>103</v>
      </c>
      <c r="J258" s="48">
        <v>1</v>
      </c>
      <c r="K258" s="48">
        <v>0</v>
      </c>
      <c r="L258" s="49">
        <v>1</v>
      </c>
      <c r="M258" s="22"/>
      <c r="N258" s="22"/>
      <c r="O258" s="22"/>
      <c r="P258" s="22"/>
      <c r="Q258" s="22"/>
      <c r="R258" s="22"/>
      <c r="S258" s="22"/>
      <c r="T258" s="22"/>
    </row>
    <row r="259" spans="3:20" x14ac:dyDescent="0.25">
      <c r="C259" s="22"/>
      <c r="H259" s="22"/>
      <c r="I259" s="57" t="s">
        <v>68</v>
      </c>
      <c r="J259" s="48">
        <v>1</v>
      </c>
      <c r="K259" s="48">
        <v>8</v>
      </c>
      <c r="L259" s="49">
        <v>17</v>
      </c>
      <c r="M259" s="22"/>
      <c r="N259" s="22"/>
      <c r="O259" s="22"/>
      <c r="P259" s="22"/>
      <c r="Q259" s="22"/>
      <c r="R259" s="22"/>
      <c r="S259" s="22"/>
      <c r="T259" s="22"/>
    </row>
    <row r="260" spans="3:20" x14ac:dyDescent="0.25">
      <c r="C260" s="22"/>
      <c r="H260" s="22"/>
      <c r="I260" s="57" t="s">
        <v>107</v>
      </c>
      <c r="J260" s="48">
        <v>0</v>
      </c>
      <c r="K260" s="48">
        <v>1</v>
      </c>
      <c r="L260" s="49">
        <v>2</v>
      </c>
      <c r="M260" s="22"/>
      <c r="N260" s="22"/>
      <c r="O260" s="22"/>
      <c r="P260" s="22"/>
      <c r="Q260" s="22"/>
      <c r="R260" s="22"/>
      <c r="S260" s="22"/>
      <c r="T260" s="22"/>
    </row>
    <row r="261" spans="3:20" x14ac:dyDescent="0.25">
      <c r="C261" s="22"/>
      <c r="H261" s="22"/>
      <c r="I261" s="57" t="s">
        <v>118</v>
      </c>
      <c r="J261" s="48">
        <v>0</v>
      </c>
      <c r="K261" s="48">
        <v>2</v>
      </c>
      <c r="L261" s="49">
        <v>4</v>
      </c>
      <c r="M261" s="22"/>
      <c r="N261" s="22"/>
      <c r="O261" s="22"/>
      <c r="P261" s="22"/>
      <c r="Q261" s="22"/>
      <c r="R261" s="22"/>
      <c r="S261" s="22"/>
      <c r="T261" s="22"/>
    </row>
    <row r="262" spans="3:20" ht="15.75" thickBot="1" x14ac:dyDescent="0.3">
      <c r="C262" s="22"/>
      <c r="D262" s="22"/>
      <c r="E262" s="22"/>
      <c r="F262" s="22"/>
      <c r="G262" s="22"/>
      <c r="H262" s="22"/>
      <c r="I262" s="57" t="s">
        <v>122</v>
      </c>
      <c r="J262" s="48">
        <v>1</v>
      </c>
      <c r="K262" s="48"/>
      <c r="L262" s="49">
        <v>1</v>
      </c>
      <c r="M262" s="22"/>
      <c r="N262" s="22"/>
      <c r="O262" s="22"/>
      <c r="P262" s="22"/>
      <c r="Q262" s="22"/>
      <c r="R262" s="22"/>
      <c r="S262" s="22"/>
      <c r="T262" s="22"/>
    </row>
    <row r="263" spans="3:20" ht="15.75" thickBot="1" x14ac:dyDescent="0.3">
      <c r="C263" s="22"/>
      <c r="H263" s="22"/>
      <c r="I263" s="33" t="s">
        <v>137</v>
      </c>
      <c r="J263" s="45">
        <f>SUM(J254:J262)</f>
        <v>16</v>
      </c>
      <c r="K263" s="45">
        <f t="shared" ref="K263:L263" si="23">SUM(K254:K262)</f>
        <v>13</v>
      </c>
      <c r="L263" s="45">
        <f t="shared" si="23"/>
        <v>42</v>
      </c>
      <c r="M263" s="22"/>
      <c r="N263" s="22"/>
      <c r="O263" s="22"/>
      <c r="P263" s="22"/>
      <c r="Q263" s="22"/>
      <c r="R263" s="22"/>
      <c r="S263" s="22"/>
      <c r="T263" s="22"/>
    </row>
    <row r="264" spans="3:20" x14ac:dyDescent="0.25">
      <c r="C264" s="22"/>
      <c r="H264" s="22"/>
      <c r="M264" s="22"/>
      <c r="N264" s="22"/>
      <c r="O264" s="22"/>
      <c r="P264" s="22"/>
      <c r="Q264" s="22"/>
      <c r="R264" s="22"/>
      <c r="S264" s="22"/>
      <c r="T264" s="22"/>
    </row>
    <row r="265" spans="3:20" x14ac:dyDescent="0.25">
      <c r="C265" s="22"/>
      <c r="D265" s="22"/>
      <c r="E265" s="22"/>
      <c r="F265" s="22"/>
      <c r="G265" s="22"/>
      <c r="H265" s="22"/>
      <c r="M265" s="22"/>
      <c r="N265" s="22"/>
      <c r="O265" s="22"/>
      <c r="P265" s="22"/>
      <c r="Q265" s="22"/>
      <c r="R265" s="22"/>
      <c r="S265" s="22"/>
      <c r="T265" s="22"/>
    </row>
    <row r="266" spans="3:20" x14ac:dyDescent="0.25">
      <c r="C266" s="22"/>
      <c r="D266" s="22"/>
      <c r="E266" s="22"/>
      <c r="F266" s="22"/>
      <c r="G266" s="22"/>
      <c r="H266" s="22"/>
      <c r="M266" s="22"/>
      <c r="N266" s="22"/>
      <c r="O266" s="22"/>
      <c r="P266" s="22"/>
      <c r="Q266" s="22"/>
      <c r="R266" s="22"/>
      <c r="S266" s="22"/>
      <c r="T266" s="22"/>
    </row>
    <row r="267" spans="3:20" x14ac:dyDescent="0.25">
      <c r="C267" s="22"/>
      <c r="D267" s="22"/>
      <c r="E267" s="22"/>
      <c r="F267" s="22"/>
      <c r="G267" s="22"/>
      <c r="H267" s="22"/>
      <c r="M267" s="22"/>
      <c r="N267" s="22"/>
      <c r="O267" s="22"/>
      <c r="P267" s="22"/>
      <c r="Q267" s="22"/>
      <c r="R267" s="22"/>
      <c r="S267" s="22"/>
      <c r="T267" s="22"/>
    </row>
    <row r="268" spans="3:20" ht="15.75" thickBot="1" x14ac:dyDescent="0.3">
      <c r="C268" s="22"/>
      <c r="D268" s="22"/>
      <c r="E268" s="22"/>
      <c r="F268" s="22"/>
      <c r="G268" s="22"/>
      <c r="H268" s="22"/>
      <c r="I268" s="46"/>
      <c r="J268" s="28"/>
      <c r="K268" s="28"/>
      <c r="L268" s="28"/>
      <c r="M268" s="22"/>
      <c r="N268" s="22"/>
      <c r="O268" s="22"/>
      <c r="P268" s="22"/>
      <c r="Q268" s="22"/>
      <c r="R268" s="22"/>
      <c r="S268" s="22"/>
      <c r="T268" s="22"/>
    </row>
    <row r="269" spans="3:20" ht="16.5" thickBot="1" x14ac:dyDescent="0.3">
      <c r="C269" s="34" t="s">
        <v>135</v>
      </c>
      <c r="D269" s="89" t="s">
        <v>155</v>
      </c>
      <c r="E269" s="80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</row>
    <row r="270" spans="3:20" ht="15.75" thickBot="1" x14ac:dyDescent="0.3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3:20" ht="16.5" thickBot="1" x14ac:dyDescent="0.3">
      <c r="C271" s="22"/>
      <c r="D271" s="86" t="s">
        <v>98</v>
      </c>
      <c r="E271" s="87"/>
      <c r="F271" s="87"/>
      <c r="G271" s="88"/>
      <c r="H271" s="22"/>
      <c r="I271" s="86" t="s">
        <v>113</v>
      </c>
      <c r="J271" s="87"/>
      <c r="K271" s="87"/>
      <c r="L271" s="88"/>
      <c r="M271" s="22"/>
      <c r="N271" s="22"/>
      <c r="O271" s="22"/>
      <c r="P271" s="22"/>
      <c r="Q271" s="22"/>
      <c r="R271" s="22"/>
      <c r="S271" s="22"/>
      <c r="T271" s="22"/>
    </row>
    <row r="272" spans="3:20" ht="15.75" thickBot="1" x14ac:dyDescent="0.3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3:20" ht="15.75" thickBot="1" x14ac:dyDescent="0.3">
      <c r="C273" s="22"/>
      <c r="D273" s="40" t="s">
        <v>94</v>
      </c>
      <c r="E273" s="41" t="s">
        <v>95</v>
      </c>
      <c r="F273" s="41" t="s">
        <v>96</v>
      </c>
      <c r="G273" s="42" t="s">
        <v>97</v>
      </c>
      <c r="H273" s="22"/>
      <c r="I273" s="33" t="s">
        <v>94</v>
      </c>
      <c r="J273" s="30" t="s">
        <v>95</v>
      </c>
      <c r="K273" s="31" t="s">
        <v>96</v>
      </c>
      <c r="L273" s="32" t="s">
        <v>97</v>
      </c>
      <c r="M273" s="22"/>
      <c r="N273" s="22"/>
      <c r="O273" s="22"/>
      <c r="P273" s="22"/>
      <c r="Q273" s="22"/>
      <c r="R273" s="22"/>
      <c r="S273" s="22"/>
      <c r="T273" s="22"/>
    </row>
    <row r="274" spans="3:20" x14ac:dyDescent="0.25">
      <c r="C274" s="22"/>
      <c r="D274" s="50" t="s">
        <v>10</v>
      </c>
      <c r="E274" s="61">
        <v>124</v>
      </c>
      <c r="F274" s="61">
        <v>216</v>
      </c>
      <c r="G274" s="62">
        <v>556</v>
      </c>
      <c r="H274" s="22"/>
      <c r="I274" s="57" t="s">
        <v>10</v>
      </c>
      <c r="J274" s="48">
        <v>52</v>
      </c>
      <c r="K274" s="48">
        <v>96</v>
      </c>
      <c r="L274" s="49">
        <v>244</v>
      </c>
      <c r="M274" s="22"/>
      <c r="N274" s="22"/>
      <c r="O274" s="22"/>
      <c r="P274" s="22"/>
      <c r="Q274" s="22"/>
      <c r="R274" s="22"/>
      <c r="S274" s="22"/>
      <c r="T274" s="22"/>
    </row>
    <row r="275" spans="3:20" x14ac:dyDescent="0.25">
      <c r="C275" s="22"/>
      <c r="D275" s="50" t="s">
        <v>51</v>
      </c>
      <c r="E275" s="61">
        <v>26</v>
      </c>
      <c r="F275" s="61">
        <v>49</v>
      </c>
      <c r="G275" s="62">
        <v>124</v>
      </c>
      <c r="H275" s="22"/>
      <c r="I275" s="57" t="s">
        <v>51</v>
      </c>
      <c r="J275" s="48">
        <v>15</v>
      </c>
      <c r="K275" s="48">
        <v>13</v>
      </c>
      <c r="L275" s="49">
        <v>41</v>
      </c>
      <c r="M275" s="22"/>
      <c r="N275" s="22"/>
      <c r="O275" s="22"/>
      <c r="P275" s="22"/>
      <c r="Q275" s="22"/>
      <c r="R275" s="22"/>
      <c r="S275" s="22"/>
      <c r="T275" s="22"/>
    </row>
    <row r="276" spans="3:20" x14ac:dyDescent="0.25">
      <c r="C276" s="22"/>
      <c r="D276" s="50" t="s">
        <v>127</v>
      </c>
      <c r="E276" s="61">
        <v>7</v>
      </c>
      <c r="F276" s="61">
        <v>0</v>
      </c>
      <c r="G276" s="62">
        <v>7</v>
      </c>
      <c r="H276" s="22"/>
      <c r="I276" s="57" t="s">
        <v>62</v>
      </c>
      <c r="J276" s="48">
        <v>1</v>
      </c>
      <c r="K276" s="48">
        <v>11</v>
      </c>
      <c r="L276" s="49">
        <v>23</v>
      </c>
      <c r="M276" s="22"/>
      <c r="N276" s="22"/>
      <c r="O276" s="22"/>
      <c r="P276" s="22"/>
      <c r="Q276" s="22"/>
      <c r="R276" s="22"/>
      <c r="S276" s="22"/>
      <c r="T276" s="22"/>
    </row>
    <row r="277" spans="3:20" ht="15.75" thickBot="1" x14ac:dyDescent="0.3">
      <c r="C277" s="22"/>
      <c r="D277" s="50" t="s">
        <v>126</v>
      </c>
      <c r="E277" s="61">
        <v>0</v>
      </c>
      <c r="F277" s="61">
        <v>4</v>
      </c>
      <c r="G277" s="62">
        <v>8</v>
      </c>
      <c r="H277" s="22"/>
      <c r="I277" s="58" t="s">
        <v>89</v>
      </c>
      <c r="J277" s="54">
        <v>219</v>
      </c>
      <c r="K277" s="54">
        <v>2215</v>
      </c>
      <c r="L277" s="55">
        <v>4649</v>
      </c>
      <c r="M277" s="22"/>
      <c r="N277" s="22"/>
      <c r="O277" s="22"/>
      <c r="P277" s="22"/>
      <c r="Q277" s="22"/>
      <c r="R277" s="22"/>
      <c r="S277" s="22"/>
      <c r="T277" s="22"/>
    </row>
    <row r="278" spans="3:20" ht="15.75" thickBot="1" x14ac:dyDescent="0.3">
      <c r="C278" s="22"/>
      <c r="D278" s="50" t="s">
        <v>62</v>
      </c>
      <c r="E278" s="61">
        <v>0</v>
      </c>
      <c r="F278" s="61">
        <v>1</v>
      </c>
      <c r="G278" s="62">
        <v>2</v>
      </c>
      <c r="H278" s="22"/>
      <c r="I278" s="33" t="s">
        <v>137</v>
      </c>
      <c r="J278" s="45">
        <f>SUM(J274:J277)</f>
        <v>287</v>
      </c>
      <c r="K278" s="45">
        <f t="shared" ref="K278:L278" si="24">SUM(K274:K277)</f>
        <v>2335</v>
      </c>
      <c r="L278" s="45">
        <f t="shared" si="24"/>
        <v>4957</v>
      </c>
      <c r="M278" s="22"/>
      <c r="N278" s="22"/>
      <c r="O278" s="22"/>
      <c r="P278" s="22"/>
      <c r="Q278" s="22"/>
      <c r="R278" s="22"/>
      <c r="S278" s="22"/>
      <c r="T278" s="22"/>
    </row>
    <row r="279" spans="3:20" ht="15.75" thickBot="1" x14ac:dyDescent="0.3">
      <c r="C279" s="22"/>
      <c r="D279" s="50" t="s">
        <v>89</v>
      </c>
      <c r="E279" s="61">
        <v>1322</v>
      </c>
      <c r="F279" s="61">
        <v>3015</v>
      </c>
      <c r="G279" s="62">
        <v>7352</v>
      </c>
      <c r="H279" s="22"/>
      <c r="M279" s="22"/>
      <c r="N279" s="22"/>
      <c r="O279" s="22"/>
      <c r="P279" s="22"/>
      <c r="Q279" s="22"/>
      <c r="R279" s="22"/>
      <c r="S279" s="22"/>
      <c r="T279" s="22"/>
    </row>
    <row r="280" spans="3:20" ht="15.75" thickBot="1" x14ac:dyDescent="0.3">
      <c r="C280" s="22"/>
      <c r="D280" s="33" t="s">
        <v>137</v>
      </c>
      <c r="E280" s="45">
        <f>SUM(E274:E279)</f>
        <v>1479</v>
      </c>
      <c r="F280" s="45">
        <f t="shared" ref="F280:G280" si="25">SUM(F274:F279)</f>
        <v>3285</v>
      </c>
      <c r="G280" s="45">
        <f t="shared" si="25"/>
        <v>8049</v>
      </c>
      <c r="H280" s="22"/>
      <c r="M280" s="22"/>
      <c r="N280" s="22"/>
      <c r="O280" s="22"/>
      <c r="P280" s="22"/>
      <c r="Q280" s="22"/>
      <c r="R280" s="22"/>
      <c r="S280" s="22"/>
      <c r="T280" s="22"/>
    </row>
    <row r="281" spans="3:20" x14ac:dyDescent="0.2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3" spans="3:20" ht="15.75" thickBot="1" x14ac:dyDescent="0.3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3:20" ht="16.5" thickBot="1" x14ac:dyDescent="0.3">
      <c r="C284" s="34" t="s">
        <v>135</v>
      </c>
      <c r="D284" s="81" t="s">
        <v>156</v>
      </c>
      <c r="E284" s="8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3:20" ht="15.75" thickBot="1" x14ac:dyDescent="0.3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3:20" ht="16.5" thickBot="1" x14ac:dyDescent="0.3">
      <c r="C286" s="22"/>
      <c r="D286" s="83" t="s">
        <v>98</v>
      </c>
      <c r="E286" s="84"/>
      <c r="F286" s="84"/>
      <c r="G286" s="85"/>
      <c r="H286" s="22"/>
      <c r="I286" s="86" t="s">
        <v>113</v>
      </c>
      <c r="J286" s="87"/>
      <c r="K286" s="87"/>
      <c r="L286" s="88"/>
      <c r="M286" s="22"/>
      <c r="N286" s="22"/>
      <c r="O286" s="22"/>
      <c r="P286" s="22"/>
      <c r="Q286" s="22"/>
      <c r="R286" s="22"/>
      <c r="S286" s="22"/>
      <c r="T286" s="26"/>
    </row>
    <row r="287" spans="3:20" ht="15.75" thickBot="1" x14ac:dyDescent="0.3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</row>
    <row r="288" spans="3:20" ht="15.75" thickBot="1" x14ac:dyDescent="0.3">
      <c r="C288" s="22"/>
      <c r="D288" s="30" t="s">
        <v>94</v>
      </c>
      <c r="E288" s="31" t="s">
        <v>95</v>
      </c>
      <c r="F288" s="31" t="s">
        <v>96</v>
      </c>
      <c r="G288" s="32" t="s">
        <v>97</v>
      </c>
      <c r="H288" s="22"/>
      <c r="I288" s="33" t="s">
        <v>94</v>
      </c>
      <c r="J288" s="30" t="s">
        <v>95</v>
      </c>
      <c r="K288" s="31" t="s">
        <v>96</v>
      </c>
      <c r="L288" s="32" t="s">
        <v>97</v>
      </c>
      <c r="M288" s="22"/>
      <c r="N288" s="22"/>
      <c r="O288" s="22"/>
      <c r="P288" s="22"/>
      <c r="Q288" s="22"/>
      <c r="R288" s="22"/>
      <c r="S288" s="22"/>
      <c r="T288" s="22"/>
    </row>
    <row r="289" spans="4:20" ht="15.75" thickBot="1" x14ac:dyDescent="0.3">
      <c r="D289" s="50" t="s">
        <v>108</v>
      </c>
      <c r="E289" s="61">
        <v>0</v>
      </c>
      <c r="F289" s="61">
        <v>3</v>
      </c>
      <c r="G289" s="62">
        <v>6</v>
      </c>
      <c r="H289" s="22"/>
      <c r="I289" s="57" t="s">
        <v>116</v>
      </c>
      <c r="J289" s="48">
        <v>0</v>
      </c>
      <c r="K289" s="48">
        <v>5</v>
      </c>
      <c r="L289" s="49">
        <v>10</v>
      </c>
      <c r="M289" s="22"/>
      <c r="N289" s="22"/>
      <c r="O289" s="22"/>
      <c r="P289" s="22"/>
      <c r="Q289" s="22"/>
      <c r="R289" s="22"/>
      <c r="S289" s="22"/>
      <c r="T289" s="22"/>
    </row>
    <row r="290" spans="4:20" ht="15.75" thickBot="1" x14ac:dyDescent="0.3">
      <c r="D290" s="33" t="s">
        <v>137</v>
      </c>
      <c r="E290" s="45">
        <f>SUM(E289)</f>
        <v>0</v>
      </c>
      <c r="F290" s="45">
        <f t="shared" ref="F290:G290" si="26">SUM(F289)</f>
        <v>3</v>
      </c>
      <c r="G290" s="45">
        <f t="shared" si="26"/>
        <v>6</v>
      </c>
      <c r="H290" s="22"/>
      <c r="I290" s="58" t="s">
        <v>121</v>
      </c>
      <c r="J290" s="54">
        <v>0</v>
      </c>
      <c r="K290" s="54">
        <v>1</v>
      </c>
      <c r="L290" s="55">
        <v>2</v>
      </c>
      <c r="M290" s="22"/>
      <c r="N290" s="22"/>
      <c r="O290" s="22"/>
      <c r="P290" s="22"/>
      <c r="Q290" s="22"/>
      <c r="R290" s="22"/>
      <c r="S290" s="22"/>
      <c r="T290" s="22"/>
    </row>
    <row r="291" spans="4:20" ht="15.75" thickBot="1" x14ac:dyDescent="0.3">
      <c r="D291" s="22"/>
      <c r="E291" s="22"/>
      <c r="F291" s="22"/>
      <c r="G291" s="22"/>
      <c r="H291" s="22"/>
      <c r="I291" s="33" t="s">
        <v>137</v>
      </c>
      <c r="J291" s="45">
        <f>SUM(J289:J290)</f>
        <v>0</v>
      </c>
      <c r="K291" s="45">
        <f t="shared" ref="K291:L291" si="27">SUM(K289:K290)</f>
        <v>6</v>
      </c>
      <c r="L291" s="45">
        <f t="shared" si="27"/>
        <v>12</v>
      </c>
      <c r="M291" s="22"/>
      <c r="N291" s="22"/>
      <c r="O291" s="22"/>
      <c r="P291" s="22"/>
      <c r="Q291" s="22"/>
      <c r="R291" s="22"/>
      <c r="S291" s="22"/>
      <c r="T291" s="22"/>
    </row>
    <row r="292" spans="4:20" x14ac:dyDescent="0.25">
      <c r="D292" s="22"/>
      <c r="E292" s="22"/>
      <c r="F292" s="22"/>
      <c r="G292" s="22"/>
      <c r="H292" s="22"/>
      <c r="M292" s="22"/>
      <c r="N292" s="22"/>
      <c r="O292" s="22"/>
      <c r="P292" s="22"/>
      <c r="Q292" s="22"/>
      <c r="R292" s="22"/>
      <c r="S292" s="22"/>
      <c r="T292" s="22"/>
    </row>
    <row r="293" spans="4:20" x14ac:dyDescent="0.25">
      <c r="D293" s="22"/>
      <c r="E293" s="22"/>
      <c r="F293" s="22"/>
      <c r="G293" s="22"/>
      <c r="H293" s="22"/>
      <c r="M293" s="22"/>
      <c r="N293" s="22"/>
      <c r="O293" s="22"/>
      <c r="P293" s="22"/>
      <c r="Q293" s="22"/>
      <c r="R293" s="22"/>
      <c r="S293" s="22"/>
      <c r="T293" s="22"/>
    </row>
    <row r="295" spans="4:20" ht="15.75" thickBot="1" x14ac:dyDescent="0.3"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</row>
    <row r="296" spans="4:20" ht="16.5" thickBot="1" x14ac:dyDescent="0.3">
      <c r="D296" s="83" t="s">
        <v>98</v>
      </c>
      <c r="E296" s="84"/>
      <c r="F296" s="84"/>
      <c r="G296" s="85"/>
      <c r="H296" s="22"/>
      <c r="I296" s="86" t="s">
        <v>113</v>
      </c>
      <c r="J296" s="87"/>
      <c r="K296" s="87"/>
      <c r="L296" s="88"/>
      <c r="M296" s="22"/>
      <c r="N296" s="22"/>
      <c r="O296" s="22"/>
      <c r="P296" s="22"/>
      <c r="Q296" s="22"/>
      <c r="R296" s="22"/>
      <c r="S296" s="22"/>
      <c r="T296" s="22"/>
    </row>
    <row r="297" spans="4:20" ht="15.75" thickBot="1" x14ac:dyDescent="0.3">
      <c r="D297" s="43"/>
      <c r="E297" s="40" t="s">
        <v>95</v>
      </c>
      <c r="F297" s="41" t="s">
        <v>96</v>
      </c>
      <c r="G297" s="42" t="s">
        <v>97</v>
      </c>
      <c r="H297" s="22"/>
      <c r="I297" s="43"/>
      <c r="J297" s="40" t="s">
        <v>95</v>
      </c>
      <c r="K297" s="41" t="s">
        <v>96</v>
      </c>
      <c r="L297" s="42" t="s">
        <v>97</v>
      </c>
      <c r="M297" s="22"/>
      <c r="N297" s="22"/>
      <c r="O297" s="22"/>
      <c r="P297" s="22"/>
      <c r="Q297" s="22"/>
      <c r="R297" s="22"/>
      <c r="S297" s="22"/>
      <c r="T297" s="22"/>
    </row>
    <row r="298" spans="4:20" ht="15.75" thickBot="1" x14ac:dyDescent="0.3">
      <c r="D298" s="33" t="s">
        <v>93</v>
      </c>
      <c r="E298" s="47">
        <f>SUM(E290,E280,E258,E246,E230,E206,E192,E178,E166,E151,E139,E128,E117,E106,E91,E75,E47,E24)</f>
        <v>23284</v>
      </c>
      <c r="F298" s="47">
        <f t="shared" ref="F298:G298" si="28">SUM(F290,F280,F258,F246,F230,F206,F192,F178,F166,F151,F139,F128,F117,F106,F91,F75,F47,F24)</f>
        <v>33199</v>
      </c>
      <c r="G298" s="47">
        <f t="shared" si="28"/>
        <v>89682</v>
      </c>
      <c r="H298" s="22"/>
      <c r="I298" s="64" t="s">
        <v>137</v>
      </c>
      <c r="J298" s="47">
        <f>SUM(J291,J278,J263,J243,J230,J214,J191,J182,J167,J153,J139,J129,J117,J106,J90,J75,J51,J24)</f>
        <v>13382</v>
      </c>
      <c r="K298" s="47">
        <f t="shared" ref="K298:L298" si="29">SUM(K291,K278,K263,K243,K230,K214,K191,K182,K167,K153,K139,K129,K117,K106,K90,K75,K51,K24)</f>
        <v>8482</v>
      </c>
      <c r="L298" s="47">
        <f t="shared" si="29"/>
        <v>30346</v>
      </c>
      <c r="M298" s="22"/>
      <c r="N298" s="22"/>
      <c r="O298" s="22"/>
      <c r="P298" s="22"/>
      <c r="Q298" s="22"/>
      <c r="R298" s="22"/>
      <c r="S298" s="22"/>
      <c r="T298" s="22"/>
    </row>
  </sheetData>
  <mergeCells count="56">
    <mergeCell ref="D271:G271"/>
    <mergeCell ref="I271:L271"/>
    <mergeCell ref="I144:L144"/>
    <mergeCell ref="D156:E156"/>
    <mergeCell ref="D158:G158"/>
    <mergeCell ref="I158:L158"/>
    <mergeCell ref="D224:G224"/>
    <mergeCell ref="I224:L224"/>
    <mergeCell ref="D296:G296"/>
    <mergeCell ref="I296:L296"/>
    <mergeCell ref="I251:L251"/>
    <mergeCell ref="D195:E195"/>
    <mergeCell ref="D197:G197"/>
    <mergeCell ref="I197:L197"/>
    <mergeCell ref="D269:E269"/>
    <mergeCell ref="D249:E249"/>
    <mergeCell ref="D251:G251"/>
    <mergeCell ref="D284:E284"/>
    <mergeCell ref="D286:G286"/>
    <mergeCell ref="I286:L286"/>
    <mergeCell ref="D233:E233"/>
    <mergeCell ref="D235:G235"/>
    <mergeCell ref="I235:L235"/>
    <mergeCell ref="D222:E222"/>
    <mergeCell ref="I29:L29"/>
    <mergeCell ref="D27:E27"/>
    <mergeCell ref="D185:E185"/>
    <mergeCell ref="D187:G187"/>
    <mergeCell ref="I187:L187"/>
    <mergeCell ref="D170:E170"/>
    <mergeCell ref="D172:G172"/>
    <mergeCell ref="I172:L172"/>
    <mergeCell ref="D109:E109"/>
    <mergeCell ref="D122:G122"/>
    <mergeCell ref="I122:L122"/>
    <mergeCell ref="D132:E132"/>
    <mergeCell ref="D134:G134"/>
    <mergeCell ref="I134:L134"/>
    <mergeCell ref="D142:E142"/>
    <mergeCell ref="D144:G144"/>
    <mergeCell ref="F4:J6"/>
    <mergeCell ref="D57:E57"/>
    <mergeCell ref="D120:E120"/>
    <mergeCell ref="D111:G111"/>
    <mergeCell ref="I111:L111"/>
    <mergeCell ref="D94:E94"/>
    <mergeCell ref="D96:G96"/>
    <mergeCell ref="I96:L96"/>
    <mergeCell ref="D59:G59"/>
    <mergeCell ref="I59:L59"/>
    <mergeCell ref="D80:E80"/>
    <mergeCell ref="D82:G82"/>
    <mergeCell ref="I82:L82"/>
    <mergeCell ref="D10:G10"/>
    <mergeCell ref="I10:L10"/>
    <mergeCell ref="D29:G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9B867-5E86-450B-9BF9-2D641DB570CC}">
  <dimension ref="A1:I27"/>
  <sheetViews>
    <sheetView tabSelected="1" workbookViewId="0">
      <selection activeCell="C3" sqref="C3:I5"/>
    </sheetView>
  </sheetViews>
  <sheetFormatPr defaultRowHeight="15" x14ac:dyDescent="0.25"/>
  <cols>
    <col min="3" max="3" width="22.42578125" bestFit="1" customWidth="1"/>
    <col min="4" max="6" width="10.7109375" bestFit="1" customWidth="1"/>
    <col min="9" max="9" width="10.7109375" bestFit="1" customWidth="1"/>
  </cols>
  <sheetData>
    <row r="1" spans="1:9" x14ac:dyDescent="0.25">
      <c r="A1" s="18"/>
      <c r="B1" s="18"/>
      <c r="C1" s="18"/>
      <c r="D1" s="18"/>
      <c r="E1" s="18"/>
      <c r="F1" s="18"/>
      <c r="G1" s="18"/>
      <c r="H1" s="18"/>
      <c r="I1" s="18"/>
    </row>
    <row r="2" spans="1:9" ht="15.75" thickBot="1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70" t="s">
        <v>159</v>
      </c>
      <c r="D3" s="71"/>
      <c r="E3" s="71"/>
      <c r="F3" s="71"/>
      <c r="G3" s="71"/>
      <c r="H3" s="71"/>
      <c r="I3" s="72"/>
    </row>
    <row r="4" spans="1:9" x14ac:dyDescent="0.25">
      <c r="A4" s="18"/>
      <c r="B4" s="18"/>
      <c r="C4" s="73"/>
      <c r="D4" s="74"/>
      <c r="E4" s="74"/>
      <c r="F4" s="74"/>
      <c r="G4" s="74"/>
      <c r="H4" s="74"/>
      <c r="I4" s="75"/>
    </row>
    <row r="5" spans="1:9" ht="15.75" thickBot="1" x14ac:dyDescent="0.3">
      <c r="A5" s="18"/>
      <c r="B5" s="18"/>
      <c r="C5" s="76"/>
      <c r="D5" s="77"/>
      <c r="E5" s="77"/>
      <c r="F5" s="77"/>
      <c r="G5" s="77"/>
      <c r="H5" s="77"/>
      <c r="I5" s="78"/>
    </row>
    <row r="6" spans="1:9" ht="16.5" thickBot="1" x14ac:dyDescent="0.3">
      <c r="A6" s="18"/>
      <c r="B6" s="18"/>
      <c r="C6" s="99"/>
      <c r="D6" s="99"/>
      <c r="E6" s="99"/>
      <c r="F6" s="99"/>
      <c r="G6" s="99"/>
      <c r="H6" s="99"/>
      <c r="I6" s="99"/>
    </row>
    <row r="7" spans="1:9" ht="16.5" thickBot="1" x14ac:dyDescent="0.3">
      <c r="A7" s="18"/>
      <c r="B7" s="18"/>
      <c r="C7" s="99"/>
      <c r="D7" s="83" t="s">
        <v>98</v>
      </c>
      <c r="E7" s="84"/>
      <c r="F7" s="100"/>
      <c r="G7" s="83" t="s">
        <v>113</v>
      </c>
      <c r="H7" s="84"/>
      <c r="I7" s="85"/>
    </row>
    <row r="8" spans="1:9" ht="16.5" thickBot="1" x14ac:dyDescent="0.3">
      <c r="A8" s="18"/>
      <c r="B8" s="18"/>
      <c r="C8" s="101" t="s">
        <v>135</v>
      </c>
      <c r="D8" s="102" t="s">
        <v>95</v>
      </c>
      <c r="E8" s="103" t="s">
        <v>96</v>
      </c>
      <c r="F8" s="104" t="s">
        <v>97</v>
      </c>
      <c r="G8" s="105" t="s">
        <v>95</v>
      </c>
      <c r="H8" s="103" t="s">
        <v>96</v>
      </c>
      <c r="I8" s="104" t="s">
        <v>97</v>
      </c>
    </row>
    <row r="9" spans="1:9" ht="16.5" thickBot="1" x14ac:dyDescent="0.3">
      <c r="A9" s="18"/>
      <c r="B9" s="18"/>
      <c r="C9" s="101" t="s">
        <v>136</v>
      </c>
      <c r="D9" s="106">
        <v>5371</v>
      </c>
      <c r="E9" s="107">
        <v>10133</v>
      </c>
      <c r="F9" s="107">
        <v>25637</v>
      </c>
      <c r="G9" s="107">
        <v>3932</v>
      </c>
      <c r="H9" s="107">
        <v>622</v>
      </c>
      <c r="I9" s="108">
        <v>5176</v>
      </c>
    </row>
    <row r="10" spans="1:9" ht="16.5" thickBot="1" x14ac:dyDescent="0.3">
      <c r="A10" s="18"/>
      <c r="B10" s="18"/>
      <c r="C10" s="109" t="s">
        <v>138</v>
      </c>
      <c r="D10" s="106">
        <v>2000</v>
      </c>
      <c r="E10" s="107">
        <v>4994</v>
      </c>
      <c r="F10" s="107">
        <v>11988</v>
      </c>
      <c r="G10" s="107">
        <v>744</v>
      </c>
      <c r="H10" s="107">
        <v>466</v>
      </c>
      <c r="I10" s="108">
        <v>1676</v>
      </c>
    </row>
    <row r="11" spans="1:9" ht="16.5" thickBot="1" x14ac:dyDescent="0.3">
      <c r="A11" s="18"/>
      <c r="B11" s="18"/>
      <c r="C11" s="109" t="s">
        <v>139</v>
      </c>
      <c r="D11" s="106">
        <v>3868</v>
      </c>
      <c r="E11" s="107">
        <v>6816</v>
      </c>
      <c r="F11" s="107">
        <v>17500</v>
      </c>
      <c r="G11" s="107">
        <v>902</v>
      </c>
      <c r="H11" s="107">
        <v>1064</v>
      </c>
      <c r="I11" s="108">
        <v>3030</v>
      </c>
    </row>
    <row r="12" spans="1:9" ht="16.5" thickBot="1" x14ac:dyDescent="0.3">
      <c r="A12" s="18"/>
      <c r="B12" s="18"/>
      <c r="C12" s="109" t="s">
        <v>141</v>
      </c>
      <c r="D12" s="106">
        <v>3947</v>
      </c>
      <c r="E12" s="107">
        <v>2707</v>
      </c>
      <c r="F12" s="107">
        <v>9361</v>
      </c>
      <c r="G12" s="107">
        <v>1090</v>
      </c>
      <c r="H12" s="107">
        <v>858</v>
      </c>
      <c r="I12" s="108">
        <v>2806</v>
      </c>
    </row>
    <row r="13" spans="1:9" ht="16.5" thickBot="1" x14ac:dyDescent="0.3">
      <c r="A13" s="18"/>
      <c r="B13" s="18"/>
      <c r="C13" s="109" t="s">
        <v>142</v>
      </c>
      <c r="D13" s="106">
        <v>1356</v>
      </c>
      <c r="E13" s="107">
        <v>914</v>
      </c>
      <c r="F13" s="107">
        <v>3184</v>
      </c>
      <c r="G13" s="107">
        <v>1365</v>
      </c>
      <c r="H13" s="107">
        <v>1388</v>
      </c>
      <c r="I13" s="108">
        <v>4141</v>
      </c>
    </row>
    <row r="14" spans="1:9" ht="16.5" thickBot="1" x14ac:dyDescent="0.3">
      <c r="A14" s="18"/>
      <c r="B14" s="18"/>
      <c r="C14" s="109" t="s">
        <v>143</v>
      </c>
      <c r="D14" s="106">
        <v>218</v>
      </c>
      <c r="E14" s="107">
        <v>128</v>
      </c>
      <c r="F14" s="107">
        <v>474</v>
      </c>
      <c r="G14" s="107">
        <v>126</v>
      </c>
      <c r="H14" s="107">
        <v>26</v>
      </c>
      <c r="I14" s="108">
        <v>178</v>
      </c>
    </row>
    <row r="15" spans="1:9" ht="16.5" thickBot="1" x14ac:dyDescent="0.3">
      <c r="A15" s="18"/>
      <c r="B15" s="18"/>
      <c r="C15" s="109" t="s">
        <v>145</v>
      </c>
      <c r="D15" s="106">
        <v>166</v>
      </c>
      <c r="E15" s="107">
        <v>146</v>
      </c>
      <c r="F15" s="107">
        <v>458</v>
      </c>
      <c r="G15" s="107">
        <v>111</v>
      </c>
      <c r="H15" s="107">
        <v>37</v>
      </c>
      <c r="I15" s="108">
        <v>185</v>
      </c>
    </row>
    <row r="16" spans="1:9" ht="16.5" thickBot="1" x14ac:dyDescent="0.3">
      <c r="A16" s="18"/>
      <c r="B16" s="18"/>
      <c r="C16" s="109" t="s">
        <v>146</v>
      </c>
      <c r="D16" s="106">
        <v>2407</v>
      </c>
      <c r="E16" s="107">
        <v>871</v>
      </c>
      <c r="F16" s="107">
        <v>4149</v>
      </c>
      <c r="G16" s="107">
        <v>2565</v>
      </c>
      <c r="H16" s="107">
        <v>1187</v>
      </c>
      <c r="I16" s="108">
        <v>4939</v>
      </c>
    </row>
    <row r="17" spans="1:9" ht="16.5" thickBot="1" x14ac:dyDescent="0.3">
      <c r="A17" s="18"/>
      <c r="B17" s="18"/>
      <c r="C17" s="109" t="s">
        <v>147</v>
      </c>
      <c r="D17" s="106">
        <v>469</v>
      </c>
      <c r="E17" s="107">
        <v>438</v>
      </c>
      <c r="F17" s="107">
        <v>1345</v>
      </c>
      <c r="G17" s="107">
        <v>19</v>
      </c>
      <c r="H17" s="107">
        <v>70</v>
      </c>
      <c r="I17" s="108">
        <v>159</v>
      </c>
    </row>
    <row r="18" spans="1:9" ht="16.5" thickBot="1" x14ac:dyDescent="0.3">
      <c r="A18" s="18"/>
      <c r="B18" s="18"/>
      <c r="C18" s="109" t="s">
        <v>148</v>
      </c>
      <c r="D18" s="106">
        <v>489</v>
      </c>
      <c r="E18" s="107">
        <v>1066</v>
      </c>
      <c r="F18" s="107">
        <v>2621</v>
      </c>
      <c r="G18" s="107">
        <v>1381</v>
      </c>
      <c r="H18" s="107">
        <v>75</v>
      </c>
      <c r="I18" s="108">
        <v>1531</v>
      </c>
    </row>
    <row r="19" spans="1:9" ht="16.5" thickBot="1" x14ac:dyDescent="0.3">
      <c r="A19" s="18"/>
      <c r="B19" s="18"/>
      <c r="C19" s="109" t="s">
        <v>149</v>
      </c>
      <c r="D19" s="106">
        <v>10</v>
      </c>
      <c r="E19" s="107">
        <v>31</v>
      </c>
      <c r="F19" s="107">
        <v>72</v>
      </c>
      <c r="G19" s="107">
        <v>195</v>
      </c>
      <c r="H19" s="107">
        <v>38</v>
      </c>
      <c r="I19" s="108">
        <v>271</v>
      </c>
    </row>
    <row r="20" spans="1:9" ht="16.5" thickBot="1" x14ac:dyDescent="0.3">
      <c r="A20" s="18"/>
      <c r="B20" s="18"/>
      <c r="C20" s="109" t="s">
        <v>150</v>
      </c>
      <c r="D20" s="106">
        <v>0</v>
      </c>
      <c r="E20" s="107">
        <v>18</v>
      </c>
      <c r="F20" s="107">
        <v>36</v>
      </c>
      <c r="G20" s="107">
        <v>222</v>
      </c>
      <c r="H20" s="107">
        <v>3</v>
      </c>
      <c r="I20" s="108">
        <v>228</v>
      </c>
    </row>
    <row r="21" spans="1:9" ht="16.5" thickBot="1" x14ac:dyDescent="0.3">
      <c r="A21" s="18"/>
      <c r="B21" s="18"/>
      <c r="C21" s="109" t="s">
        <v>151</v>
      </c>
      <c r="D21" s="106">
        <v>16</v>
      </c>
      <c r="E21" s="107">
        <v>159</v>
      </c>
      <c r="F21" s="107">
        <v>334</v>
      </c>
      <c r="G21" s="107">
        <v>218</v>
      </c>
      <c r="H21" s="107">
        <v>135</v>
      </c>
      <c r="I21" s="108">
        <v>488</v>
      </c>
    </row>
    <row r="22" spans="1:9" ht="16.5" thickBot="1" x14ac:dyDescent="0.3">
      <c r="A22" s="18"/>
      <c r="B22" s="18"/>
      <c r="C22" s="109" t="s">
        <v>152</v>
      </c>
      <c r="D22" s="106">
        <v>1138</v>
      </c>
      <c r="E22" s="107">
        <v>31</v>
      </c>
      <c r="F22" s="107">
        <v>1200</v>
      </c>
      <c r="G22" s="107">
        <v>37</v>
      </c>
      <c r="H22" s="107">
        <v>155</v>
      </c>
      <c r="I22" s="108">
        <v>347</v>
      </c>
    </row>
    <row r="23" spans="1:9" ht="16.5" thickBot="1" x14ac:dyDescent="0.3">
      <c r="A23" s="18"/>
      <c r="B23" s="18"/>
      <c r="C23" s="109" t="s">
        <v>153</v>
      </c>
      <c r="D23" s="106">
        <v>331</v>
      </c>
      <c r="E23" s="107">
        <v>1260</v>
      </c>
      <c r="F23" s="107">
        <v>2851</v>
      </c>
      <c r="G23" s="107">
        <v>172</v>
      </c>
      <c r="H23" s="107">
        <v>4</v>
      </c>
      <c r="I23" s="108">
        <v>180</v>
      </c>
    </row>
    <row r="24" spans="1:9" ht="16.5" thickBot="1" x14ac:dyDescent="0.3">
      <c r="A24" s="18"/>
      <c r="B24" s="18"/>
      <c r="C24" s="109" t="s">
        <v>154</v>
      </c>
      <c r="D24" s="106">
        <v>19</v>
      </c>
      <c r="E24" s="107">
        <v>199</v>
      </c>
      <c r="F24" s="107">
        <v>417</v>
      </c>
      <c r="G24" s="107">
        <v>16</v>
      </c>
      <c r="H24" s="107">
        <v>13</v>
      </c>
      <c r="I24" s="108">
        <v>42</v>
      </c>
    </row>
    <row r="25" spans="1:9" ht="16.5" thickBot="1" x14ac:dyDescent="0.3">
      <c r="A25" s="18"/>
      <c r="B25" s="18"/>
      <c r="C25" s="109" t="s">
        <v>155</v>
      </c>
      <c r="D25" s="106">
        <v>1479</v>
      </c>
      <c r="E25" s="107">
        <v>3285</v>
      </c>
      <c r="F25" s="107">
        <v>8049</v>
      </c>
      <c r="G25" s="107">
        <v>287</v>
      </c>
      <c r="H25" s="107">
        <v>2335</v>
      </c>
      <c r="I25" s="108">
        <v>4957</v>
      </c>
    </row>
    <row r="26" spans="1:9" ht="16.5" thickBot="1" x14ac:dyDescent="0.3">
      <c r="A26" s="18"/>
      <c r="B26" s="18"/>
      <c r="C26" s="109" t="s">
        <v>156</v>
      </c>
      <c r="D26" s="110">
        <v>0</v>
      </c>
      <c r="E26" s="111">
        <v>3</v>
      </c>
      <c r="F26" s="111">
        <v>6</v>
      </c>
      <c r="G26" s="111">
        <v>0</v>
      </c>
      <c r="H26" s="111">
        <v>6</v>
      </c>
      <c r="I26" s="112">
        <v>12</v>
      </c>
    </row>
    <row r="27" spans="1:9" ht="16.5" thickBot="1" x14ac:dyDescent="0.3">
      <c r="A27" s="18"/>
      <c r="B27" s="18"/>
      <c r="C27" s="113" t="s">
        <v>93</v>
      </c>
      <c r="D27" s="114">
        <f>SUM(D9:D26)</f>
        <v>23284</v>
      </c>
      <c r="E27" s="114">
        <f t="shared" ref="E27:I27" si="0">SUM(E9:E26)</f>
        <v>33199</v>
      </c>
      <c r="F27" s="114">
        <f t="shared" si="0"/>
        <v>89682</v>
      </c>
      <c r="G27" s="114">
        <f t="shared" si="0"/>
        <v>13382</v>
      </c>
      <c r="H27" s="114">
        <f t="shared" si="0"/>
        <v>8482</v>
      </c>
      <c r="I27" s="114">
        <f t="shared" si="0"/>
        <v>30346</v>
      </c>
    </row>
  </sheetData>
  <mergeCells count="3">
    <mergeCell ref="G7:I7"/>
    <mergeCell ref="D7:F7"/>
    <mergeCell ref="C3:I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8487B-29E9-471E-A07D-1E08FAE1312D}">
  <dimension ref="C3:G30"/>
  <sheetViews>
    <sheetView topLeftCell="A31" workbookViewId="0">
      <selection activeCell="K28" sqref="K28"/>
    </sheetView>
  </sheetViews>
  <sheetFormatPr defaultColWidth="11.5703125" defaultRowHeight="15" x14ac:dyDescent="0.25"/>
  <cols>
    <col min="1" max="1" width="11.5703125" style="18"/>
    <col min="2" max="2" width="7.85546875" style="18" customWidth="1"/>
    <col min="3" max="3" width="17" style="18" customWidth="1"/>
    <col min="4" max="5" width="16.85546875" style="18" customWidth="1"/>
    <col min="6" max="16384" width="11.5703125" style="18"/>
  </cols>
  <sheetData>
    <row r="3" spans="3:7" ht="15.75" thickBot="1" x14ac:dyDescent="0.3"/>
    <row r="4" spans="3:7" x14ac:dyDescent="0.25">
      <c r="C4" s="90" t="s">
        <v>157</v>
      </c>
      <c r="D4" s="91"/>
      <c r="E4" s="91"/>
      <c r="F4" s="91"/>
      <c r="G4" s="92"/>
    </row>
    <row r="5" spans="3:7" x14ac:dyDescent="0.25">
      <c r="C5" s="93"/>
      <c r="D5" s="94"/>
      <c r="E5" s="94"/>
      <c r="F5" s="94"/>
      <c r="G5" s="95"/>
    </row>
    <row r="6" spans="3:7" ht="15.75" thickBot="1" x14ac:dyDescent="0.3">
      <c r="C6" s="96"/>
      <c r="D6" s="97"/>
      <c r="E6" s="97"/>
      <c r="F6" s="97"/>
      <c r="G6" s="98"/>
    </row>
    <row r="8" spans="3:7" ht="15.75" thickBot="1" x14ac:dyDescent="0.3"/>
    <row r="9" spans="3:7" ht="15.75" thickBot="1" x14ac:dyDescent="0.3">
      <c r="D9" s="64" t="s">
        <v>98</v>
      </c>
      <c r="E9" s="21" t="s">
        <v>113</v>
      </c>
    </row>
    <row r="10" spans="3:7" ht="15.75" thickBot="1" x14ac:dyDescent="0.3">
      <c r="C10" s="19" t="s">
        <v>135</v>
      </c>
      <c r="D10" s="66" t="s">
        <v>97</v>
      </c>
      <c r="E10" s="65" t="s">
        <v>97</v>
      </c>
    </row>
    <row r="11" spans="3:7" ht="15.75" thickBot="1" x14ac:dyDescent="0.3">
      <c r="C11" s="19" t="s">
        <v>136</v>
      </c>
      <c r="D11" s="67">
        <v>25637</v>
      </c>
      <c r="E11" s="115">
        <v>5176</v>
      </c>
    </row>
    <row r="12" spans="3:7" ht="15.75" thickBot="1" x14ac:dyDescent="0.3">
      <c r="C12" s="20" t="s">
        <v>138</v>
      </c>
      <c r="D12" s="67">
        <v>11988</v>
      </c>
      <c r="E12" s="115">
        <v>1676</v>
      </c>
    </row>
    <row r="13" spans="3:7" ht="15.75" thickBot="1" x14ac:dyDescent="0.3">
      <c r="C13" s="20" t="s">
        <v>139</v>
      </c>
      <c r="D13" s="67">
        <v>17500</v>
      </c>
      <c r="E13" s="115">
        <v>3030</v>
      </c>
    </row>
    <row r="14" spans="3:7" ht="15.75" thickBot="1" x14ac:dyDescent="0.3">
      <c r="C14" s="20" t="s">
        <v>141</v>
      </c>
      <c r="D14" s="67">
        <v>9361</v>
      </c>
      <c r="E14" s="115">
        <v>2806</v>
      </c>
    </row>
    <row r="15" spans="3:7" ht="15.75" thickBot="1" x14ac:dyDescent="0.3">
      <c r="C15" s="20" t="s">
        <v>142</v>
      </c>
      <c r="D15" s="67">
        <v>3184</v>
      </c>
      <c r="E15" s="115">
        <v>4141</v>
      </c>
    </row>
    <row r="16" spans="3:7" ht="15.75" thickBot="1" x14ac:dyDescent="0.3">
      <c r="C16" s="20" t="s">
        <v>143</v>
      </c>
      <c r="D16" s="67">
        <v>474</v>
      </c>
      <c r="E16" s="115">
        <v>178</v>
      </c>
    </row>
    <row r="17" spans="3:5" ht="15.75" thickBot="1" x14ac:dyDescent="0.3">
      <c r="C17" s="20" t="s">
        <v>145</v>
      </c>
      <c r="D17" s="67">
        <v>458</v>
      </c>
      <c r="E17" s="115">
        <v>185</v>
      </c>
    </row>
    <row r="18" spans="3:5" ht="15.75" thickBot="1" x14ac:dyDescent="0.3">
      <c r="C18" s="20" t="s">
        <v>146</v>
      </c>
      <c r="D18" s="67">
        <v>4149</v>
      </c>
      <c r="E18" s="115">
        <v>4939</v>
      </c>
    </row>
    <row r="19" spans="3:5" ht="15.75" thickBot="1" x14ac:dyDescent="0.3">
      <c r="C19" s="20" t="s">
        <v>147</v>
      </c>
      <c r="D19" s="67">
        <v>1345</v>
      </c>
      <c r="E19" s="115">
        <v>159</v>
      </c>
    </row>
    <row r="20" spans="3:5" ht="15.75" thickBot="1" x14ac:dyDescent="0.3">
      <c r="C20" s="20" t="s">
        <v>148</v>
      </c>
      <c r="D20" s="67">
        <v>2621</v>
      </c>
      <c r="E20" s="115">
        <v>1531</v>
      </c>
    </row>
    <row r="21" spans="3:5" ht="15.75" thickBot="1" x14ac:dyDescent="0.3">
      <c r="C21" s="20" t="s">
        <v>149</v>
      </c>
      <c r="D21" s="67">
        <v>72</v>
      </c>
      <c r="E21" s="115">
        <v>271</v>
      </c>
    </row>
    <row r="22" spans="3:5" ht="15.75" thickBot="1" x14ac:dyDescent="0.3">
      <c r="C22" s="20" t="s">
        <v>150</v>
      </c>
      <c r="D22" s="67">
        <v>36</v>
      </c>
      <c r="E22" s="115">
        <v>228</v>
      </c>
    </row>
    <row r="23" spans="3:5" ht="15.75" thickBot="1" x14ac:dyDescent="0.3">
      <c r="C23" s="20" t="s">
        <v>151</v>
      </c>
      <c r="D23" s="67">
        <v>334</v>
      </c>
      <c r="E23" s="115">
        <v>488</v>
      </c>
    </row>
    <row r="24" spans="3:5" ht="15.75" thickBot="1" x14ac:dyDescent="0.3">
      <c r="C24" s="20" t="s">
        <v>152</v>
      </c>
      <c r="D24" s="67">
        <v>1200</v>
      </c>
      <c r="E24" s="115">
        <v>347</v>
      </c>
    </row>
    <row r="25" spans="3:5" ht="15.75" thickBot="1" x14ac:dyDescent="0.3">
      <c r="C25" s="20" t="s">
        <v>153</v>
      </c>
      <c r="D25" s="67">
        <v>2851</v>
      </c>
      <c r="E25" s="115">
        <v>180</v>
      </c>
    </row>
    <row r="26" spans="3:5" ht="15.75" thickBot="1" x14ac:dyDescent="0.3">
      <c r="C26" s="20" t="s">
        <v>154</v>
      </c>
      <c r="D26" s="67">
        <v>417</v>
      </c>
      <c r="E26" s="115">
        <v>42</v>
      </c>
    </row>
    <row r="27" spans="3:5" ht="15.75" thickBot="1" x14ac:dyDescent="0.3">
      <c r="C27" s="20" t="s">
        <v>155</v>
      </c>
      <c r="D27" s="67">
        <v>8049</v>
      </c>
      <c r="E27" s="115">
        <v>4957</v>
      </c>
    </row>
    <row r="28" spans="3:5" ht="15.75" thickBot="1" x14ac:dyDescent="0.3">
      <c r="C28" s="20" t="s">
        <v>156</v>
      </c>
      <c r="D28" s="68">
        <v>6</v>
      </c>
      <c r="E28" s="116">
        <v>12</v>
      </c>
    </row>
    <row r="29" spans="3:5" ht="15.75" thickBot="1" x14ac:dyDescent="0.3">
      <c r="C29" s="21" t="s">
        <v>93</v>
      </c>
      <c r="D29" s="63">
        <f>SUM(D11:D28)</f>
        <v>89682</v>
      </c>
      <c r="E29" s="63">
        <f>SUM(E11:E28)</f>
        <v>30346</v>
      </c>
    </row>
    <row r="30" spans="3:5" x14ac:dyDescent="0.25">
      <c r="D30" s="69"/>
      <c r="E30" s="69"/>
    </row>
  </sheetData>
  <mergeCells count="1">
    <mergeCell ref="C4: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Countries</vt:lpstr>
      <vt:lpstr>Origin</vt:lpstr>
      <vt:lpstr>Import &amp; Export Chart</vt:lpstr>
      <vt:lpstr>TEUs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2021-04-13T09:36:17Z</dcterms:modified>
</cp:coreProperties>
</file>