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Year 2021\stis first half of year 2021 Jan -June\"/>
    </mc:Choice>
  </mc:AlternateContent>
  <xr:revisionPtr revIDLastSave="0" documentId="13_ncr:1_{E5CBEC64-0AA0-4EB7-BE84-D086480D88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  <sheet name="Total Units-Line" sheetId="2" r:id="rId2"/>
    <sheet name="Total Tons- Line" sheetId="3" r:id="rId3"/>
    <sheet name="Total Units - Month" sheetId="4" r:id="rId4"/>
    <sheet name="Total Tons - Month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8" i="5" l="1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D8" i="4"/>
  <c r="AD9" i="4"/>
  <c r="AD10" i="4"/>
  <c r="AD11" i="4"/>
  <c r="AD12" i="4"/>
  <c r="AD13" i="4"/>
  <c r="AD14" i="4"/>
  <c r="AD15" i="4"/>
  <c r="AD16" i="4"/>
  <c r="AD17" i="4"/>
  <c r="AD18" i="4"/>
  <c r="AD19" i="4"/>
  <c r="AD20" i="4"/>
  <c r="AD21" i="4"/>
  <c r="AD22" i="4"/>
  <c r="AC8" i="4"/>
  <c r="AC9" i="4"/>
  <c r="AC10" i="4"/>
  <c r="AC11" i="4"/>
  <c r="AC12" i="4"/>
  <c r="AC13" i="4"/>
  <c r="AC14" i="4"/>
  <c r="AC15" i="4"/>
  <c r="AC16" i="4"/>
  <c r="AC17" i="4"/>
  <c r="AC18" i="4"/>
  <c r="AC19" i="4"/>
  <c r="AC20" i="4"/>
  <c r="AC21" i="4"/>
  <c r="AC22" i="4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7" i="3"/>
  <c r="C23" i="2"/>
  <c r="AE23" i="2"/>
  <c r="AD23" i="2"/>
  <c r="AC23" i="2"/>
  <c r="AC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7" i="1"/>
  <c r="AD23" i="1" s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7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C23" i="1"/>
  <c r="G23" i="5"/>
  <c r="H23" i="5"/>
  <c r="C31" i="5" s="1"/>
  <c r="F23" i="5"/>
  <c r="C30" i="5" s="1"/>
  <c r="E23" i="5"/>
  <c r="D23" i="5"/>
  <c r="C23" i="5"/>
  <c r="AE23" i="5"/>
  <c r="J23" i="5"/>
  <c r="C32" i="5" s="1"/>
  <c r="I23" i="5"/>
  <c r="D23" i="4"/>
  <c r="E23" i="4"/>
  <c r="F23" i="4"/>
  <c r="G23" i="4"/>
  <c r="C31" i="4" s="1"/>
  <c r="H23" i="4"/>
  <c r="I23" i="4"/>
  <c r="J23" i="4"/>
  <c r="K23" i="4"/>
  <c r="C33" i="4" s="1"/>
  <c r="L23" i="4"/>
  <c r="M23" i="4"/>
  <c r="C34" i="4" s="1"/>
  <c r="N23" i="4"/>
  <c r="O23" i="4"/>
  <c r="C35" i="4" s="1"/>
  <c r="P23" i="4"/>
  <c r="Q23" i="4"/>
  <c r="R23" i="4"/>
  <c r="S23" i="4"/>
  <c r="C37" i="4" s="1"/>
  <c r="T23" i="4"/>
  <c r="U23" i="4"/>
  <c r="V23" i="4"/>
  <c r="W23" i="4"/>
  <c r="C39" i="4" s="1"/>
  <c r="X23" i="4"/>
  <c r="Y23" i="4"/>
  <c r="C40" i="4" s="1"/>
  <c r="Z23" i="4"/>
  <c r="AA23" i="4"/>
  <c r="C41" i="4" s="1"/>
  <c r="AB23" i="4"/>
  <c r="AE23" i="4"/>
  <c r="C23" i="4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E23" i="3"/>
  <c r="C23" i="3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Q23" i="1"/>
  <c r="R23" i="1"/>
  <c r="S23" i="1"/>
  <c r="T23" i="1"/>
  <c r="U23" i="1"/>
  <c r="V23" i="1"/>
  <c r="W23" i="1"/>
  <c r="X23" i="1"/>
  <c r="Y23" i="1"/>
  <c r="Z23" i="1"/>
  <c r="AA23" i="1"/>
  <c r="AB23" i="1"/>
  <c r="AE23" i="1"/>
  <c r="C34" i="5"/>
  <c r="C33" i="5"/>
  <c r="C41" i="5"/>
  <c r="C40" i="5"/>
  <c r="C39" i="5"/>
  <c r="C38" i="5"/>
  <c r="C37" i="5"/>
  <c r="C36" i="5"/>
  <c r="C35" i="5"/>
  <c r="AD7" i="5"/>
  <c r="AC7" i="5"/>
  <c r="C38" i="4"/>
  <c r="C36" i="4"/>
  <c r="C32" i="4"/>
  <c r="C30" i="4"/>
  <c r="AD7" i="4"/>
  <c r="AC7" i="4"/>
  <c r="AD7" i="3"/>
  <c r="AD7" i="2"/>
  <c r="AD23" i="5" l="1"/>
  <c r="AC23" i="5"/>
  <c r="AC23" i="4"/>
  <c r="AD23" i="4"/>
  <c r="AC23" i="3"/>
  <c r="AD23" i="3"/>
  <c r="AC23" i="1"/>
</calcChain>
</file>

<file path=xl/sharedStrings.xml><?xml version="1.0" encoding="utf-8"?>
<sst xmlns="http://schemas.openxmlformats.org/spreadsheetml/2006/main" count="338" uniqueCount="52">
  <si>
    <r>
      <rPr>
        <b/>
        <sz val="11"/>
        <rFont val="DejaVu Sans"/>
        <family val="2"/>
      </rPr>
      <t>LINES</t>
    </r>
  </si>
  <si>
    <r>
      <rPr>
        <b/>
        <sz val="11"/>
        <rFont val="DejaVu Sans"/>
        <family val="2"/>
      </rPr>
      <t>Total Calls</t>
    </r>
  </si>
  <si>
    <r>
      <rPr>
        <b/>
        <sz val="11"/>
        <rFont val="DejaVu Sans"/>
        <family val="2"/>
      </rPr>
      <t>January</t>
    </r>
  </si>
  <si>
    <r>
      <rPr>
        <b/>
        <sz val="11"/>
        <rFont val="DejaVu Sans"/>
        <family val="2"/>
      </rPr>
      <t>February</t>
    </r>
  </si>
  <si>
    <r>
      <rPr>
        <b/>
        <sz val="11"/>
        <rFont val="DejaVu Sans"/>
        <family val="2"/>
      </rPr>
      <t>March</t>
    </r>
  </si>
  <si>
    <r>
      <rPr>
        <b/>
        <sz val="11"/>
        <rFont val="DejaVu Sans"/>
        <family val="2"/>
      </rPr>
      <t>April</t>
    </r>
  </si>
  <si>
    <r>
      <rPr>
        <b/>
        <sz val="11"/>
        <rFont val="DejaVu Sans"/>
        <family val="2"/>
      </rPr>
      <t>May</t>
    </r>
  </si>
  <si>
    <r>
      <rPr>
        <b/>
        <sz val="11"/>
        <rFont val="DejaVu Sans"/>
        <family val="2"/>
      </rPr>
      <t>June</t>
    </r>
  </si>
  <si>
    <r>
      <rPr>
        <b/>
        <sz val="11"/>
        <rFont val="DejaVu Sans"/>
        <family val="2"/>
      </rPr>
      <t>July</t>
    </r>
  </si>
  <si>
    <r>
      <rPr>
        <b/>
        <sz val="11"/>
        <rFont val="DejaVu Sans"/>
        <family val="2"/>
      </rPr>
      <t>August</t>
    </r>
  </si>
  <si>
    <r>
      <rPr>
        <b/>
        <sz val="11"/>
        <rFont val="DejaVu Sans"/>
        <family val="2"/>
      </rPr>
      <t>September</t>
    </r>
  </si>
  <si>
    <r>
      <rPr>
        <b/>
        <sz val="11"/>
        <rFont val="DejaVu Sans"/>
        <family val="2"/>
      </rPr>
      <t>October</t>
    </r>
  </si>
  <si>
    <r>
      <rPr>
        <b/>
        <sz val="11"/>
        <rFont val="DejaVu Sans"/>
        <family val="2"/>
      </rPr>
      <t>November</t>
    </r>
  </si>
  <si>
    <r>
      <rPr>
        <b/>
        <sz val="11"/>
        <rFont val="DejaVu Sans"/>
        <family val="2"/>
      </rPr>
      <t>December</t>
    </r>
  </si>
  <si>
    <r>
      <rPr>
        <b/>
        <sz val="11"/>
        <rFont val="DejaVu Sans"/>
        <family val="2"/>
      </rPr>
      <t>G.Total</t>
    </r>
  </si>
  <si>
    <r>
      <rPr>
        <b/>
        <sz val="11"/>
        <rFont val="DejaVu Sans"/>
        <family val="2"/>
      </rPr>
      <t>%</t>
    </r>
  </si>
  <si>
    <r>
      <rPr>
        <b/>
        <sz val="11"/>
        <rFont val="DejaVu Sans"/>
        <family val="2"/>
      </rPr>
      <t>Calls</t>
    </r>
  </si>
  <si>
    <r>
      <rPr>
        <b/>
        <sz val="11"/>
        <rFont val="DejaVu Sans"/>
        <family val="2"/>
      </rPr>
      <t>Units</t>
    </r>
  </si>
  <si>
    <r>
      <rPr>
        <b/>
        <sz val="11"/>
        <rFont val="DejaVu Sans"/>
        <family val="2"/>
      </rPr>
      <t>Tons</t>
    </r>
  </si>
  <si>
    <r>
      <rPr>
        <b/>
        <sz val="11"/>
        <rFont val="DejaVu Sans"/>
        <family val="2"/>
      </rPr>
      <t>TOTAL</t>
    </r>
  </si>
  <si>
    <t>TRAMP</t>
  </si>
  <si>
    <t>GLOVIS</t>
  </si>
  <si>
    <t>MESSINA</t>
  </si>
  <si>
    <t>EUKOR</t>
  </si>
  <si>
    <t>MITSUI</t>
  </si>
  <si>
    <t>HUAL-HOEGH</t>
  </si>
  <si>
    <t>NYK</t>
  </si>
  <si>
    <t>K-LINE</t>
  </si>
  <si>
    <t>LIBERTY GLOBA</t>
  </si>
  <si>
    <t>HOEGH AUTOLIN</t>
  </si>
  <si>
    <t>TOTAL</t>
  </si>
  <si>
    <t>Month</t>
  </si>
  <si>
    <t>UNIT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</si>
  <si>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</si>
  <si>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</si>
  <si>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</si>
  <si>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</si>
  <si>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</si>
  <si>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</si>
  <si>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</si>
  <si>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</si>
  <si>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</si>
  <si>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</si>
  <si>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</si>
  <si>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</si>
  <si>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TONS</t>
  </si>
  <si>
    <t>WWL</t>
  </si>
  <si>
    <t>COSCO BULK</t>
  </si>
  <si>
    <t>LIBERTY</t>
  </si>
  <si>
    <t>ONE</t>
  </si>
  <si>
    <t>WAN HAI</t>
  </si>
  <si>
    <t>GFS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</si>
</sst>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rgb="FF000000"/>
      <name val="Times New Roman"/>
      <charset val="204"/>
    </font>
    <font>
      <sz val="11"/>
      <color rgb="FF000000"/>
      <name val="Times New Roman"/>
      <family val="1"/>
    </font>
    <font>
      <b/>
      <sz val="11"/>
      <name val="DejaVu Sans"/>
      <charset val="178"/>
    </font>
    <font>
      <b/>
      <sz val="11"/>
      <name val="DejaVu Sans"/>
      <family val="2"/>
    </font>
    <font>
      <sz val="11"/>
      <name val="DejaVu Sans"/>
      <charset val="178"/>
    </font>
    <font>
      <sz val="11"/>
      <color rgb="FF000000"/>
      <name val="DejaVu Sans"/>
      <family val="2"/>
      <charset val="178"/>
    </font>
    <font>
      <b/>
      <sz val="11"/>
      <color rgb="FF000000"/>
      <name val="DejaVu Sans"/>
      <charset val="178"/>
    </font>
    <font>
      <sz val="11"/>
      <color rgb="FF000000"/>
      <name val="DejaVu Sans"/>
      <charset val="178"/>
    </font>
    <font>
      <b/>
      <sz val="11"/>
      <color rgb="FF000000"/>
      <name val="Times New Roman"/>
      <family val="1"/>
    </font>
    <font>
      <sz val="8"/>
      <color rgb="FF000000"/>
      <name val="DejaVu Serif"/>
      <family val="2"/>
    </font>
  </fonts>
  <fills count="8">
    <fill>
      <patternFill patternType="none"/>
    </fill>
    <fill>
      <patternFill patternType="gray125"/>
    </fill>
    <fill>
      <patternFill patternType="solid">
        <fgColor rgb="FFEAEAEA"/>
      </patternFill>
    </fill>
    <fill>
      <patternFill patternType="solid">
        <fgColor rgb="FFBFBFBF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right" vertical="top" wrapText="1" indent="1"/>
    </xf>
    <xf numFmtId="0" fontId="2" fillId="2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right" vertical="top" wrapText="1"/>
    </xf>
    <xf numFmtId="0" fontId="2" fillId="3" borderId="5" xfId="0" applyFont="1" applyFill="1" applyBorder="1" applyAlignment="1">
      <alignment horizontal="center" vertical="top" wrapText="1"/>
    </xf>
    <xf numFmtId="1" fontId="1" fillId="0" borderId="0" xfId="0" applyNumberFormat="1" applyFont="1" applyFill="1" applyBorder="1" applyAlignment="1">
      <alignment horizontal="left" vertical="top"/>
    </xf>
    <xf numFmtId="1" fontId="5" fillId="0" borderId="5" xfId="0" applyNumberFormat="1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wrapText="1"/>
    </xf>
    <xf numFmtId="1" fontId="5" fillId="3" borderId="5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left" wrapText="1"/>
    </xf>
    <xf numFmtId="1" fontId="5" fillId="4" borderId="5" xfId="0" applyNumberFormat="1" applyFont="1" applyFill="1" applyBorder="1" applyAlignment="1">
      <alignment horizontal="center" vertical="center" shrinkToFit="1"/>
    </xf>
    <xf numFmtId="1" fontId="5" fillId="5" borderId="5" xfId="0" applyNumberFormat="1" applyFont="1" applyFill="1" applyBorder="1" applyAlignment="1">
      <alignment horizontal="center" vertical="center" shrinkToFit="1"/>
    </xf>
    <xf numFmtId="0" fontId="4" fillId="5" borderId="5" xfId="0" applyFont="1" applyFill="1" applyBorder="1" applyAlignment="1">
      <alignment horizontal="center" vertical="top" wrapText="1"/>
    </xf>
    <xf numFmtId="0" fontId="4" fillId="5" borderId="5" xfId="0" applyFont="1" applyFill="1" applyBorder="1" applyAlignment="1">
      <alignment horizontal="right" vertical="top" wrapText="1"/>
    </xf>
    <xf numFmtId="0" fontId="4" fillId="6" borderId="5" xfId="0" applyFont="1" applyFill="1" applyBorder="1" applyAlignment="1">
      <alignment horizontal="center" vertical="top" wrapText="1"/>
    </xf>
    <xf numFmtId="0" fontId="4" fillId="6" borderId="5" xfId="0" applyFont="1" applyFill="1" applyBorder="1" applyAlignment="1">
      <alignment horizontal="right" vertical="top" wrapText="1"/>
    </xf>
    <xf numFmtId="1" fontId="7" fillId="0" borderId="5" xfId="0" applyNumberFormat="1" applyFont="1" applyFill="1" applyBorder="1" applyAlignment="1">
      <alignment horizontal="center" vertical="center" shrinkToFit="1"/>
    </xf>
    <xf numFmtId="1" fontId="7" fillId="6" borderId="5" xfId="0" applyNumberFormat="1" applyFont="1" applyFill="1" applyBorder="1" applyAlignment="1">
      <alignment horizontal="center" vertical="center" shrinkToFit="1"/>
    </xf>
    <xf numFmtId="0" fontId="2" fillId="7" borderId="5" xfId="0" applyFont="1" applyFill="1" applyBorder="1" applyAlignment="1">
      <alignment horizontal="center" vertical="top" wrapText="1"/>
    </xf>
    <xf numFmtId="0" fontId="2" fillId="7" borderId="5" xfId="0" applyFont="1" applyFill="1" applyBorder="1" applyAlignment="1">
      <alignment horizontal="right" vertical="top" wrapText="1" indent="1"/>
    </xf>
    <xf numFmtId="0" fontId="2" fillId="7" borderId="5" xfId="0" applyFont="1" applyFill="1" applyBorder="1" applyAlignment="1">
      <alignment horizontal="left" vertical="top" wrapText="1"/>
    </xf>
    <xf numFmtId="1" fontId="6" fillId="7" borderId="5" xfId="0" applyNumberFormat="1" applyFont="1" applyFill="1" applyBorder="1" applyAlignment="1">
      <alignment horizontal="center" vertical="center" shrinkToFit="1"/>
    </xf>
    <xf numFmtId="1" fontId="6" fillId="7" borderId="1" xfId="0" applyNumberFormat="1" applyFont="1" applyFill="1" applyBorder="1" applyAlignment="1">
      <alignment horizontal="center" vertical="center" shrinkToFit="1"/>
    </xf>
    <xf numFmtId="1" fontId="6" fillId="7" borderId="6" xfId="0" applyNumberFormat="1" applyFont="1" applyFill="1" applyBorder="1" applyAlignment="1">
      <alignment horizontal="center" vertical="center" shrinkToFit="1"/>
    </xf>
    <xf numFmtId="0" fontId="8" fillId="7" borderId="6" xfId="0" applyFont="1" applyFill="1" applyBorder="1" applyAlignment="1">
      <alignment horizontal="left" vertical="top"/>
    </xf>
    <xf numFmtId="0" fontId="8" fillId="5" borderId="6" xfId="0" applyFont="1" applyFill="1" applyBorder="1" applyAlignment="1">
      <alignment horizontal="left" vertical="top"/>
    </xf>
    <xf numFmtId="0" fontId="2" fillId="5" borderId="5" xfId="0" applyFont="1" applyFill="1" applyBorder="1" applyAlignment="1">
      <alignment horizontal="center" vertical="top" wrapText="1"/>
    </xf>
    <xf numFmtId="1" fontId="6" fillId="5" borderId="5" xfId="0" applyNumberFormat="1" applyFont="1" applyFill="1" applyBorder="1" applyAlignment="1">
      <alignment horizontal="center" vertical="center" shrinkToFit="1"/>
    </xf>
    <xf numFmtId="1" fontId="8" fillId="5" borderId="6" xfId="0" applyNumberFormat="1" applyFont="1" applyFill="1" applyBorder="1" applyAlignment="1">
      <alignment horizontal="left" vertical="top"/>
    </xf>
    <xf numFmtId="1" fontId="2" fillId="5" borderId="5" xfId="0" applyNumberFormat="1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left" vertical="top" wrapText="1"/>
    </xf>
    <xf numFmtId="0" fontId="2" fillId="7" borderId="4" xfId="0" applyFont="1" applyFill="1" applyBorder="1" applyAlignment="1">
      <alignment horizontal="left" vertical="top" wrapText="1"/>
    </xf>
    <xf numFmtId="0" fontId="2" fillId="7" borderId="2" xfId="0" applyFont="1" applyFill="1" applyBorder="1" applyAlignment="1">
      <alignment horizontal="left" vertical="top" wrapText="1" indent="1"/>
    </xf>
    <xf numFmtId="0" fontId="2" fillId="7" borderId="4" xfId="0" applyFont="1" applyFill="1" applyBorder="1" applyAlignment="1">
      <alignment horizontal="left" vertical="top" wrapText="1" indent="1"/>
    </xf>
    <xf numFmtId="0" fontId="2" fillId="7" borderId="2" xfId="0" applyFont="1" applyFill="1" applyBorder="1" applyAlignment="1">
      <alignment horizontal="left" vertical="top" wrapText="1" indent="3"/>
    </xf>
    <xf numFmtId="0" fontId="2" fillId="7" borderId="4" xfId="0" applyFont="1" applyFill="1" applyBorder="1" applyAlignment="1">
      <alignment horizontal="left" vertical="top" wrapText="1" indent="3"/>
    </xf>
    <xf numFmtId="0" fontId="2" fillId="7" borderId="2" xfId="0" applyFont="1" applyFill="1" applyBorder="1" applyAlignment="1">
      <alignment horizontal="left" vertical="top" wrapText="1" indent="2"/>
    </xf>
    <xf numFmtId="0" fontId="2" fillId="7" borderId="4" xfId="0" applyFont="1" applyFill="1" applyBorder="1" applyAlignment="1">
      <alignment horizontal="left" vertical="top" wrapText="1" indent="2"/>
    </xf>
    <xf numFmtId="0" fontId="2" fillId="7" borderId="3" xfId="0" applyFont="1" applyFill="1" applyBorder="1" applyAlignment="1">
      <alignment horizontal="left" vertical="top" wrapText="1" indent="2"/>
    </xf>
    <xf numFmtId="0" fontId="2" fillId="2" borderId="2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 indent="3"/>
    </xf>
    <xf numFmtId="0" fontId="2" fillId="2" borderId="4" xfId="0" applyFont="1" applyFill="1" applyBorder="1" applyAlignment="1">
      <alignment horizontal="left" vertical="top" wrapText="1" indent="3"/>
    </xf>
    <xf numFmtId="0" fontId="2" fillId="2" borderId="2" xfId="0" applyFont="1" applyFill="1" applyBorder="1" applyAlignment="1">
      <alignment horizontal="left" vertical="top" wrapText="1" indent="2"/>
    </xf>
    <xf numFmtId="0" fontId="2" fillId="2" borderId="4" xfId="0" applyFont="1" applyFill="1" applyBorder="1" applyAlignment="1">
      <alignment horizontal="left" vertical="top" wrapText="1" indent="2"/>
    </xf>
    <xf numFmtId="0" fontId="2" fillId="2" borderId="2" xfId="0" applyFont="1" applyFill="1" applyBorder="1" applyAlignment="1">
      <alignment horizontal="left" vertical="top" wrapText="1" indent="1"/>
    </xf>
    <xf numFmtId="0" fontId="2" fillId="2" borderId="4" xfId="0" applyFont="1" applyFill="1" applyBorder="1" applyAlignment="1">
      <alignment horizontal="left" vertical="top" wrapText="1" indent="1"/>
    </xf>
    <xf numFmtId="0" fontId="2" fillId="2" borderId="3" xfId="0" applyFont="1" applyFill="1" applyBorder="1" applyAlignment="1">
      <alignment horizontal="left" vertical="top" wrapText="1" indent="2"/>
    </xf>
    <xf numFmtId="0" fontId="2" fillId="5" borderId="2" xfId="0" applyFont="1" applyFill="1" applyBorder="1" applyAlignment="1">
      <alignment horizontal="left" vertical="top" wrapText="1"/>
    </xf>
    <xf numFmtId="0" fontId="2" fillId="5" borderId="4" xfId="0" applyFont="1" applyFill="1" applyBorder="1" applyAlignment="1">
      <alignment horizontal="left" vertical="top" wrapText="1"/>
    </xf>
    <xf numFmtId="0" fontId="2" fillId="5" borderId="2" xfId="0" applyFont="1" applyFill="1" applyBorder="1" applyAlignment="1">
      <alignment horizontal="left" vertical="top" wrapText="1" indent="2"/>
    </xf>
    <xf numFmtId="0" fontId="2" fillId="5" borderId="4" xfId="0" applyFont="1" applyFill="1" applyBorder="1" applyAlignment="1">
      <alignment horizontal="left" vertical="top" wrapText="1" indent="2"/>
    </xf>
    <xf numFmtId="0" fontId="2" fillId="5" borderId="2" xfId="0" applyFont="1" applyFill="1" applyBorder="1" applyAlignment="1">
      <alignment horizontal="left" vertical="top" wrapText="1" indent="1"/>
    </xf>
    <xf numFmtId="0" fontId="2" fillId="5" borderId="4" xfId="0" applyFont="1" applyFill="1" applyBorder="1" applyAlignment="1">
      <alignment horizontal="left" vertical="top" wrapText="1" indent="1"/>
    </xf>
    <xf numFmtId="1" fontId="9" fillId="0" borderId="5" xfId="0" applyNumberFormat="1" applyFont="1" applyBorder="1" applyAlignment="1">
      <alignment horizontal="center" vertical="top" shrinkToFit="1"/>
    </xf>
    <xf numFmtId="1" fontId="9" fillId="0" borderId="5" xfId="0" applyNumberFormat="1" applyFont="1" applyBorder="1" applyAlignment="1">
      <alignment horizontal="right" vertical="top" indent="1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Total Units- Line</a:t>
            </a:r>
          </a:p>
        </c:rich>
      </c:tx>
      <c:layout>
        <c:manualLayout>
          <c:xMode val="edge"/>
          <c:yMode val="edge"/>
          <c:x val="0.40936636841236995"/>
          <c:y val="6.32911392405063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Units-Line'!$B$7:$B$22</c:f>
              <c:strCache>
                <c:ptCount val="16"/>
                <c:pt idx="0">
                  <c:v>TRAMP</c:v>
                </c:pt>
                <c:pt idx="1">
                  <c:v>GLOVIS</c:v>
                </c:pt>
                <c:pt idx="2">
                  <c:v>MESSINA</c:v>
                </c:pt>
                <c:pt idx="3">
                  <c:v>EUKOR</c:v>
                </c:pt>
                <c:pt idx="4">
                  <c:v>MITSUI</c:v>
                </c:pt>
                <c:pt idx="5">
                  <c:v>HUAL-HOEGH</c:v>
                </c:pt>
                <c:pt idx="6">
                  <c:v>NYK</c:v>
                </c:pt>
                <c:pt idx="7">
                  <c:v>K-LINE</c:v>
                </c:pt>
                <c:pt idx="8">
                  <c:v>WWL</c:v>
                </c:pt>
                <c:pt idx="9">
                  <c:v>LIBERTY GLOBA</c:v>
                </c:pt>
                <c:pt idx="10">
                  <c:v>COSCO BULK</c:v>
                </c:pt>
                <c:pt idx="11">
                  <c:v>LIBERTY</c:v>
                </c:pt>
                <c:pt idx="12">
                  <c:v>ONE</c:v>
                </c:pt>
                <c:pt idx="13">
                  <c:v>WAN HAI</c:v>
                </c:pt>
                <c:pt idx="14">
                  <c:v>HOEGH AUTOLIN</c:v>
                </c:pt>
                <c:pt idx="15">
                  <c:v>GFS</c:v>
                </c:pt>
              </c:strCache>
            </c:strRef>
          </c:cat>
          <c:val>
            <c:numRef>
              <c:f>'Total Units-Line'!$AC$7:$AC$22</c:f>
              <c:numCache>
                <c:formatCode>0</c:formatCode>
                <c:ptCount val="16"/>
                <c:pt idx="0">
                  <c:v>637</c:v>
                </c:pt>
                <c:pt idx="1">
                  <c:v>1551</c:v>
                </c:pt>
                <c:pt idx="2">
                  <c:v>320</c:v>
                </c:pt>
                <c:pt idx="3">
                  <c:v>764</c:v>
                </c:pt>
                <c:pt idx="4">
                  <c:v>161</c:v>
                </c:pt>
                <c:pt idx="5">
                  <c:v>550</c:v>
                </c:pt>
                <c:pt idx="6">
                  <c:v>12</c:v>
                </c:pt>
                <c:pt idx="7">
                  <c:v>357</c:v>
                </c:pt>
                <c:pt idx="8">
                  <c:v>70</c:v>
                </c:pt>
                <c:pt idx="9">
                  <c:v>1041</c:v>
                </c:pt>
                <c:pt idx="10">
                  <c:v>0</c:v>
                </c:pt>
                <c:pt idx="11">
                  <c:v>291</c:v>
                </c:pt>
                <c:pt idx="12">
                  <c:v>0</c:v>
                </c:pt>
                <c:pt idx="13">
                  <c:v>0</c:v>
                </c:pt>
                <c:pt idx="14">
                  <c:v>476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AE-4559-8DA1-8444734EA2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7"/>
        <c:shape val="box"/>
        <c:axId val="308977064"/>
        <c:axId val="308979688"/>
        <c:axId val="0"/>
      </c:bar3DChart>
      <c:catAx>
        <c:axId val="308977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8979688"/>
        <c:crosses val="autoZero"/>
        <c:auto val="1"/>
        <c:lblAlgn val="ctr"/>
        <c:lblOffset val="100"/>
        <c:noMultiLvlLbl val="0"/>
      </c:catAx>
      <c:valAx>
        <c:axId val="308979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8977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Total</a:t>
            </a:r>
            <a:r>
              <a:rPr lang="en-US" sz="1600" b="1" baseline="0"/>
              <a:t> Tons - Line</a:t>
            </a:r>
            <a:endParaRPr lang="en-US" sz="1600" b="1"/>
          </a:p>
        </c:rich>
      </c:tx>
      <c:layout>
        <c:manualLayout>
          <c:xMode val="edge"/>
          <c:yMode val="edge"/>
          <c:x val="0.41633256776266137"/>
          <c:y val="9.98003678311509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8198137796242544E-2"/>
          <c:y val="0.21262569832402234"/>
          <c:w val="0.94910344835108773"/>
          <c:h val="0.700974794351823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Tons- Line'!$B$7:$B$22</c:f>
              <c:strCache>
                <c:ptCount val="16"/>
                <c:pt idx="0">
                  <c:v>TRAMP</c:v>
                </c:pt>
                <c:pt idx="1">
                  <c:v>GLOVIS</c:v>
                </c:pt>
                <c:pt idx="2">
                  <c:v>MESSINA</c:v>
                </c:pt>
                <c:pt idx="3">
                  <c:v>EUKOR</c:v>
                </c:pt>
                <c:pt idx="4">
                  <c:v>MITSUI</c:v>
                </c:pt>
                <c:pt idx="5">
                  <c:v>HUAL-HOEGH</c:v>
                </c:pt>
                <c:pt idx="6">
                  <c:v>NYK</c:v>
                </c:pt>
                <c:pt idx="7">
                  <c:v>K-LINE</c:v>
                </c:pt>
                <c:pt idx="8">
                  <c:v>WWL</c:v>
                </c:pt>
                <c:pt idx="9">
                  <c:v>LIBERTY GLOBA</c:v>
                </c:pt>
                <c:pt idx="10">
                  <c:v>COSCO BULK</c:v>
                </c:pt>
                <c:pt idx="11">
                  <c:v>LIBERTY</c:v>
                </c:pt>
                <c:pt idx="12">
                  <c:v>ONE</c:v>
                </c:pt>
                <c:pt idx="13">
                  <c:v>WAN HAI</c:v>
                </c:pt>
                <c:pt idx="14">
                  <c:v>HOEGH AUTOLIN</c:v>
                </c:pt>
                <c:pt idx="15">
                  <c:v>GFS</c:v>
                </c:pt>
              </c:strCache>
            </c:strRef>
          </c:cat>
          <c:val>
            <c:numRef>
              <c:f>'Total Tons- Line'!$AD$7:$AD$22</c:f>
              <c:numCache>
                <c:formatCode>0</c:formatCode>
                <c:ptCount val="16"/>
                <c:pt idx="0">
                  <c:v>2143</c:v>
                </c:pt>
                <c:pt idx="1">
                  <c:v>4310</c:v>
                </c:pt>
                <c:pt idx="2">
                  <c:v>831</c:v>
                </c:pt>
                <c:pt idx="3">
                  <c:v>1979</c:v>
                </c:pt>
                <c:pt idx="4">
                  <c:v>301</c:v>
                </c:pt>
                <c:pt idx="5">
                  <c:v>1872</c:v>
                </c:pt>
                <c:pt idx="6">
                  <c:v>124</c:v>
                </c:pt>
                <c:pt idx="7">
                  <c:v>866</c:v>
                </c:pt>
                <c:pt idx="8">
                  <c:v>156</c:v>
                </c:pt>
                <c:pt idx="9">
                  <c:v>3809</c:v>
                </c:pt>
                <c:pt idx="10">
                  <c:v>0</c:v>
                </c:pt>
                <c:pt idx="11">
                  <c:v>687</c:v>
                </c:pt>
                <c:pt idx="12">
                  <c:v>0</c:v>
                </c:pt>
                <c:pt idx="13">
                  <c:v>0</c:v>
                </c:pt>
                <c:pt idx="14">
                  <c:v>1193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8F-43ED-AAE0-0A5D475A72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9"/>
        <c:shape val="box"/>
        <c:axId val="492609168"/>
        <c:axId val="492612120"/>
        <c:axId val="0"/>
      </c:bar3DChart>
      <c:catAx>
        <c:axId val="492609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2612120"/>
        <c:crosses val="autoZero"/>
        <c:auto val="1"/>
        <c:lblAlgn val="ctr"/>
        <c:lblOffset val="100"/>
        <c:noMultiLvlLbl val="0"/>
      </c:catAx>
      <c:valAx>
        <c:axId val="492612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2609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 Unit - Month</a:t>
            </a:r>
          </a:p>
        </c:rich>
      </c:tx>
      <c:layout>
        <c:manualLayout>
          <c:xMode val="edge"/>
          <c:yMode val="edge"/>
          <c:x val="0.43290696718970045"/>
          <c:y val="6.28930817610062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'Total Units - Month'!$C$29</c:f>
              <c:strCache>
                <c:ptCount val="1"/>
                <c:pt idx="0">
                  <c:v>UNIT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Units - Month'!$B$30:$B$41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'Total Units - Month'!$C$30:$C$41</c:f>
              <c:numCache>
                <c:formatCode>0</c:formatCode>
                <c:ptCount val="12"/>
                <c:pt idx="0">
                  <c:v>831</c:v>
                </c:pt>
                <c:pt idx="1">
                  <c:v>948</c:v>
                </c:pt>
                <c:pt idx="2">
                  <c:v>1602</c:v>
                </c:pt>
                <c:pt idx="3">
                  <c:v>1182</c:v>
                </c:pt>
                <c:pt idx="4">
                  <c:v>1186</c:v>
                </c:pt>
                <c:pt idx="5">
                  <c:v>481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D3-4082-A03E-9CBE626E77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7"/>
        <c:shape val="box"/>
        <c:axId val="309000024"/>
        <c:axId val="309004288"/>
        <c:axId val="0"/>
      </c:bar3DChart>
      <c:catAx>
        <c:axId val="309000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004288"/>
        <c:crosses val="autoZero"/>
        <c:auto val="1"/>
        <c:lblAlgn val="ctr"/>
        <c:lblOffset val="100"/>
        <c:noMultiLvlLbl val="0"/>
      </c:catAx>
      <c:valAx>
        <c:axId val="309004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000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 Tons - Month</a:t>
            </a:r>
          </a:p>
        </c:rich>
      </c:tx>
      <c:layout>
        <c:manualLayout>
          <c:xMode val="edge"/>
          <c:yMode val="edge"/>
          <c:x val="0.40820884521712003"/>
          <c:y val="0.101851851851851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'Total Tons - Month'!$C$29</c:f>
              <c:strCache>
                <c:ptCount val="1"/>
                <c:pt idx="0">
                  <c:v>TONS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Tons - Month'!$B$30:$B$41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'Total Tons - Month'!$C$30:$C$41</c:f>
              <c:numCache>
                <c:formatCode>0</c:formatCode>
                <c:ptCount val="12"/>
                <c:pt idx="0">
                  <c:v>2694</c:v>
                </c:pt>
                <c:pt idx="1">
                  <c:v>2770</c:v>
                </c:pt>
                <c:pt idx="2">
                  <c:v>5151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C1-460C-8F57-B1299FD37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shape val="box"/>
        <c:axId val="312019192"/>
        <c:axId val="311995248"/>
        <c:axId val="0"/>
      </c:bar3DChart>
      <c:catAx>
        <c:axId val="312019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995248"/>
        <c:crosses val="autoZero"/>
        <c:auto val="1"/>
        <c:lblAlgn val="ctr"/>
        <c:lblOffset val="100"/>
        <c:noMultiLvlLbl val="0"/>
      </c:catAx>
      <c:valAx>
        <c:axId val="311995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2019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228600</xdr:colOff>
      <xdr:row>2</xdr:row>
      <xdr:rowOff>0</xdr:rowOff>
    </xdr:from>
    <xdr:ext cx="9744075" cy="904240"/>
    <xdr:grpSp>
      <xdr:nvGrpSpPr>
        <xdr:cNvPr id="2" name="Group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762000" y="381000"/>
          <a:ext cx="9744075" cy="904240"/>
          <a:chOff x="0" y="0"/>
          <a:chExt cx="9744075" cy="904240"/>
        </a:xfrm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0" y="0"/>
            <a:ext cx="9744075" cy="904240"/>
          </a:xfrm>
          <a:custGeom>
            <a:avLst/>
            <a:gdLst/>
            <a:ahLst/>
            <a:cxnLst/>
            <a:rect l="0" t="0" r="0" b="0"/>
            <a:pathLst>
              <a:path w="9744075" h="904240">
                <a:moveTo>
                  <a:pt x="125984" y="0"/>
                </a:moveTo>
                <a:lnTo>
                  <a:pt x="75731" y="9175"/>
                </a:lnTo>
                <a:lnTo>
                  <a:pt x="36004" y="35306"/>
                </a:lnTo>
                <a:lnTo>
                  <a:pt x="9898" y="75152"/>
                </a:lnTo>
                <a:lnTo>
                  <a:pt x="507" y="125475"/>
                </a:lnTo>
                <a:lnTo>
                  <a:pt x="0" y="778383"/>
                </a:lnTo>
                <a:lnTo>
                  <a:pt x="9469" y="828561"/>
                </a:lnTo>
                <a:lnTo>
                  <a:pt x="35750" y="868251"/>
                </a:lnTo>
                <a:lnTo>
                  <a:pt x="75652" y="894343"/>
                </a:lnTo>
                <a:lnTo>
                  <a:pt x="125984" y="903732"/>
                </a:lnTo>
                <a:lnTo>
                  <a:pt x="9617964" y="904240"/>
                </a:lnTo>
                <a:lnTo>
                  <a:pt x="9668216" y="894772"/>
                </a:lnTo>
                <a:lnTo>
                  <a:pt x="9707943" y="868505"/>
                </a:lnTo>
                <a:lnTo>
                  <a:pt x="9734049" y="828641"/>
                </a:lnTo>
                <a:lnTo>
                  <a:pt x="9743440" y="778383"/>
                </a:lnTo>
                <a:lnTo>
                  <a:pt x="9743948" y="125475"/>
                </a:lnTo>
                <a:lnTo>
                  <a:pt x="9734478" y="75223"/>
                </a:lnTo>
                <a:lnTo>
                  <a:pt x="9708197" y="35496"/>
                </a:lnTo>
                <a:lnTo>
                  <a:pt x="9668295" y="9390"/>
                </a:lnTo>
                <a:lnTo>
                  <a:pt x="9617964" y="0"/>
                </a:lnTo>
                <a:lnTo>
                  <a:pt x="125984" y="0"/>
                </a:lnTo>
                <a:close/>
              </a:path>
            </a:pathLst>
          </a:custGeom>
          <a:ln w="3175">
            <a:solidFill>
              <a:srgbClr val="000000"/>
            </a:solidFill>
          </a:ln>
        </xdr:spPr>
      </xdr:sp>
      <xdr:sp macro="" textlink="">
        <xdr:nvSpPr>
          <xdr:cNvPr id="4" name="Textbox 4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69265" y="9414"/>
            <a:ext cx="2642870" cy="851535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105">
                <a:latin typeface="DejaVu Sans"/>
                <a:cs typeface="DejaVu Sans"/>
              </a:rPr>
              <a:t>J</a:t>
            </a:r>
            <a:r>
              <a:rPr sz="1200" b="1" spc="-45">
                <a:latin typeface="DejaVu Sans"/>
                <a:cs typeface="DejaVu Sans"/>
              </a:rPr>
              <a:t>O</a:t>
            </a:r>
            <a:r>
              <a:rPr sz="1200" b="1" spc="-40">
                <a:latin typeface="DejaVu Sans"/>
                <a:cs typeface="DejaVu Sans"/>
              </a:rPr>
              <a:t>R</a:t>
            </a:r>
            <a:r>
              <a:rPr sz="1200" b="1" spc="-75">
                <a:latin typeface="DejaVu Sans"/>
                <a:cs typeface="DejaVu Sans"/>
              </a:rPr>
              <a:t>D</a:t>
            </a:r>
            <a:r>
              <a:rPr sz="1200" b="1" spc="-60">
                <a:latin typeface="DejaVu Sans"/>
                <a:cs typeface="DejaVu Sans"/>
              </a:rPr>
              <a:t>A</a:t>
            </a:r>
            <a:r>
              <a:rPr sz="1200" b="1" spc="0">
                <a:latin typeface="DejaVu Sans"/>
                <a:cs typeface="DejaVu Sans"/>
              </a:rPr>
              <a:t>N</a:t>
            </a:r>
            <a:r>
              <a:rPr sz="1200" b="1" spc="-160">
                <a:latin typeface="DejaVu Sans"/>
                <a:cs typeface="DejaVu Sans"/>
              </a:rPr>
              <a:t> </a:t>
            </a:r>
            <a:r>
              <a:rPr sz="1200" b="1" spc="-40">
                <a:latin typeface="DejaVu Sans"/>
                <a:cs typeface="DejaVu Sans"/>
              </a:rPr>
              <a:t>S</a:t>
            </a:r>
            <a:r>
              <a:rPr sz="1200" b="1" spc="-75">
                <a:latin typeface="DejaVu Sans"/>
                <a:cs typeface="DejaVu Sans"/>
              </a:rPr>
              <a:t>H</a:t>
            </a:r>
            <a:r>
              <a:rPr sz="1200" b="1" spc="-60">
                <a:latin typeface="DejaVu Sans"/>
                <a:cs typeface="DejaVu Sans"/>
              </a:rPr>
              <a:t>I</a:t>
            </a:r>
            <a:r>
              <a:rPr sz="1200" b="1" spc="-40">
                <a:latin typeface="DejaVu Sans"/>
                <a:cs typeface="DejaVu Sans"/>
              </a:rPr>
              <a:t>P</a:t>
            </a:r>
            <a:r>
              <a:rPr sz="1200" b="1" spc="-45">
                <a:latin typeface="DejaVu Sans"/>
                <a:cs typeface="DejaVu Sans"/>
              </a:rPr>
              <a:t>P</a:t>
            </a:r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75">
                <a:latin typeface="DejaVu Sans"/>
                <a:cs typeface="DejaVu Sans"/>
              </a:rPr>
              <a:t>N</a:t>
            </a:r>
            <a:r>
              <a:rPr sz="1200" b="1" spc="0">
                <a:latin typeface="DejaVu Sans"/>
                <a:cs typeface="DejaVu Sans"/>
              </a:rPr>
              <a:t>G</a:t>
            </a:r>
            <a:r>
              <a:rPr sz="1200" b="1" spc="-114">
                <a:latin typeface="DejaVu Sans"/>
                <a:cs typeface="DejaVu Sans"/>
              </a:rPr>
              <a:t> 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-35">
                <a:latin typeface="DejaVu Sans"/>
                <a:cs typeface="DejaVu Sans"/>
              </a:rPr>
              <a:t>SSO</a:t>
            </a:r>
            <a:r>
              <a:rPr sz="1200" b="1" spc="-15">
                <a:latin typeface="DejaVu Sans"/>
                <a:cs typeface="DejaVu Sans"/>
              </a:rPr>
              <a:t>C</a:t>
            </a:r>
            <a:r>
              <a:rPr sz="1200" b="1" spc="-60">
                <a:latin typeface="DejaVu Sans"/>
                <a:cs typeface="DejaVu Sans"/>
              </a:rPr>
              <a:t>IATI</a:t>
            </a:r>
            <a:r>
              <a:rPr sz="1200" b="1" spc="-50">
                <a:latin typeface="DejaVu Sans"/>
                <a:cs typeface="DejaVu Sans"/>
              </a:rPr>
              <a:t>O</a:t>
            </a:r>
            <a:r>
              <a:rPr sz="1200" b="1" spc="0">
                <a:latin typeface="DejaVu Sans"/>
                <a:cs typeface="DejaVu Sans"/>
              </a:rPr>
              <a:t>N</a:t>
            </a:r>
          </a:p>
          <a:p>
            <a:r>
              <a:rPr sz="1000" b="1" spc="-40">
                <a:latin typeface="DejaVu Sans"/>
                <a:cs typeface="DejaVu Sans"/>
              </a:rPr>
              <a:t>P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25">
                <a:latin typeface="DejaVu Sans"/>
                <a:cs typeface="DejaVu Sans"/>
              </a:rPr>
              <a:t>B</a:t>
            </a:r>
            <a:r>
              <a:rPr sz="1000" b="1" spc="-45">
                <a:latin typeface="DejaVu Sans"/>
                <a:cs typeface="DejaVu Sans"/>
              </a:rPr>
              <a:t>O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3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184502 </a:t>
            </a:r>
            <a:r>
              <a:rPr sz="1000" b="1" spc="-55">
                <a:latin typeface="DejaVu Sans"/>
                <a:cs typeface="DejaVu Sans"/>
              </a:rPr>
              <a:t>A</a:t>
            </a:r>
            <a:r>
              <a:rPr sz="1000" b="1" spc="-85">
                <a:latin typeface="DejaVu Sans"/>
                <a:cs typeface="DejaVu Sans"/>
              </a:rPr>
              <a:t>M</a:t>
            </a:r>
            <a:r>
              <a:rPr sz="1000" b="1" spc="-90">
                <a:latin typeface="DejaVu Sans"/>
                <a:cs typeface="DejaVu Sans"/>
              </a:rPr>
              <a:t>M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</a:t>
            </a:r>
            <a:r>
              <a:rPr sz="1000" b="1" spc="-14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1111</a:t>
            </a:r>
            <a:r>
              <a:rPr sz="1000" b="1" spc="0">
                <a:latin typeface="DejaVu Sans"/>
                <a:cs typeface="DejaVu Sans"/>
              </a:rPr>
              <a:t>8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-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90">
                <a:latin typeface="DejaVu Sans"/>
                <a:cs typeface="DejaVu Sans"/>
              </a:rPr>
              <a:t>J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35">
                <a:latin typeface="DejaVu Sans"/>
                <a:cs typeface="DejaVu Sans"/>
              </a:rPr>
              <a:t>R</a:t>
            </a:r>
            <a:r>
              <a:rPr sz="1000" b="1" spc="-60">
                <a:latin typeface="DejaVu Sans"/>
                <a:cs typeface="DejaVu Sans"/>
              </a:rPr>
              <a:t>D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 </a:t>
            </a:r>
            <a:r>
              <a:rPr sz="1000" b="1" spc="-40">
                <a:latin typeface="DejaVu Sans"/>
                <a:cs typeface="DejaVu Sans"/>
              </a:rPr>
              <a:t>T</a:t>
            </a:r>
            <a:r>
              <a:rPr sz="1000" b="1" spc="-10">
                <a:latin typeface="DejaVu Sans"/>
                <a:cs typeface="DejaVu Sans"/>
              </a:rPr>
              <a:t>E</a:t>
            </a:r>
            <a:r>
              <a:rPr sz="1000" b="1" spc="0">
                <a:latin typeface="DejaVu Sans"/>
                <a:cs typeface="DejaVu Sans"/>
              </a:rPr>
              <a:t>L</a:t>
            </a:r>
            <a:r>
              <a:rPr sz="1000" b="1" spc="-8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6)5681456</a:t>
            </a:r>
          </a:p>
          <a:p>
            <a:r>
              <a:rPr sz="1000" b="1" spc="-40">
                <a:latin typeface="DejaVu Sans"/>
                <a:cs typeface="DejaVu Sans"/>
              </a:rPr>
              <a:t>F</a:t>
            </a:r>
            <a:r>
              <a:rPr sz="1000" b="1" spc="-45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9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6)5639968</a:t>
            </a:r>
          </a:p>
        </xdr:txBody>
      </xdr:sp>
      <xdr:sp macro="" textlink="">
        <xdr:nvSpPr>
          <xdr:cNvPr id="5" name="Textbox 5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2742945" y="74946"/>
            <a:ext cx="4334130" cy="448929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-65">
                <a:latin typeface="DejaVu Sans"/>
                <a:cs typeface="DejaVu Sans"/>
              </a:rPr>
              <a:t>X</a:t>
            </a:r>
            <a:r>
              <a:rPr sz="1200" b="1" spc="-40">
                <a:latin typeface="DejaVu Sans"/>
                <a:cs typeface="DejaVu Sans"/>
              </a:rPr>
              <a:t>PORT</a:t>
            </a:r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0">
                <a:latin typeface="DejaVu Sans"/>
                <a:cs typeface="DejaVu Sans"/>
              </a:rPr>
              <a:t>D </a:t>
            </a:r>
            <a:r>
              <a:rPr sz="1800" b="1" spc="-52" baseline="4629">
                <a:latin typeface="DejaVu Sans"/>
                <a:cs typeface="DejaVu Sans"/>
              </a:rPr>
              <a:t>R</a:t>
            </a:r>
            <a:r>
              <a:rPr sz="1800" b="1" spc="-67" baseline="4629">
                <a:latin typeface="DejaVu Sans"/>
                <a:cs typeface="DejaVu Sans"/>
              </a:rPr>
              <a:t>O</a:t>
            </a:r>
            <a:r>
              <a:rPr sz="1800" b="1" spc="-52" baseline="4629">
                <a:latin typeface="DejaVu Sans"/>
                <a:cs typeface="DejaVu Sans"/>
              </a:rPr>
              <a:t>R</a:t>
            </a:r>
            <a:r>
              <a:rPr sz="1800" b="1" spc="0" baseline="4629">
                <a:latin typeface="DejaVu Sans"/>
                <a:cs typeface="DejaVu Sans"/>
              </a:rPr>
              <a:t>O</a:t>
            </a:r>
            <a:r>
              <a:rPr sz="1800" b="1" spc="-262" baseline="4629">
                <a:latin typeface="DejaVu Sans"/>
                <a:cs typeface="DejaVu Sans"/>
              </a:rPr>
              <a:t> </a:t>
            </a:r>
            <a:r>
              <a:rPr sz="1800" b="1" spc="-127" baseline="4629">
                <a:latin typeface="DejaVu Sans"/>
                <a:cs typeface="DejaVu Sans"/>
              </a:rPr>
              <a:t>(</a:t>
            </a:r>
            <a:r>
              <a:rPr sz="1800" b="1" spc="-97" baseline="4629">
                <a:latin typeface="DejaVu Sans"/>
                <a:cs typeface="DejaVu Sans"/>
              </a:rPr>
              <a:t>Ve</a:t>
            </a:r>
            <a:r>
              <a:rPr sz="1800" b="1" spc="-104" baseline="4629">
                <a:latin typeface="DejaVu Sans"/>
                <a:cs typeface="DejaVu Sans"/>
              </a:rPr>
              <a:t>h</a:t>
            </a:r>
            <a:r>
              <a:rPr sz="1800" b="1" spc="-60" baseline="4629">
                <a:latin typeface="DejaVu Sans"/>
                <a:cs typeface="DejaVu Sans"/>
              </a:rPr>
              <a:t>i</a:t>
            </a:r>
            <a:r>
              <a:rPr sz="1800" b="1" spc="-37" baseline="4629">
                <a:latin typeface="DejaVu Sans"/>
                <a:cs typeface="DejaVu Sans"/>
              </a:rPr>
              <a:t>c</a:t>
            </a:r>
            <a:r>
              <a:rPr sz="1800" b="1" spc="-67" baseline="4629">
                <a:latin typeface="DejaVu Sans"/>
                <a:cs typeface="DejaVu Sans"/>
              </a:rPr>
              <a:t>l</a:t>
            </a:r>
            <a:r>
              <a:rPr sz="1800" b="1" spc="-112" baseline="4629">
                <a:latin typeface="DejaVu Sans"/>
                <a:cs typeface="DejaVu Sans"/>
              </a:rPr>
              <a:t>e</a:t>
            </a:r>
            <a:r>
              <a:rPr sz="1800" b="1" spc="-44" baseline="4629">
                <a:latin typeface="DejaVu Sans"/>
                <a:cs typeface="DejaVu Sans"/>
              </a:rPr>
              <a:t>s</a:t>
            </a:r>
            <a:r>
              <a:rPr sz="1800" b="1" spc="0" baseline="4629">
                <a:latin typeface="DejaVu Sans"/>
                <a:cs typeface="DejaVu Sans"/>
              </a:rPr>
              <a:t>)</a:t>
            </a:r>
            <a:r>
              <a:rPr sz="1800" b="1" spc="-247" baseline="4629">
                <a:latin typeface="DejaVu Sans"/>
                <a:cs typeface="DejaVu Sans"/>
              </a:rPr>
              <a:t> </a:t>
            </a:r>
            <a:r>
              <a:rPr sz="1800" b="1" spc="-75" baseline="4629">
                <a:latin typeface="DejaVu Sans"/>
                <a:cs typeface="DejaVu Sans"/>
              </a:rPr>
              <a:t>T</a:t>
            </a:r>
            <a:r>
              <a:rPr sz="1800" b="1" spc="-52" baseline="4629">
                <a:latin typeface="DejaVu Sans"/>
                <a:cs typeface="DejaVu Sans"/>
              </a:rPr>
              <a:t>R</a:t>
            </a:r>
            <a:r>
              <a:rPr sz="1800" b="1" spc="-82" baseline="4629">
                <a:latin typeface="DejaVu Sans"/>
                <a:cs typeface="DejaVu Sans"/>
              </a:rPr>
              <a:t>AFFI</a:t>
            </a:r>
            <a:r>
              <a:rPr sz="1800" b="1" spc="0" baseline="4629">
                <a:latin typeface="DejaVu Sans"/>
                <a:cs typeface="DejaVu Sans"/>
              </a:rPr>
              <a:t>C </a:t>
            </a:r>
            <a:r>
              <a:rPr sz="1800" b="1" spc="-277" baseline="4629">
                <a:latin typeface="DejaVu Sans"/>
                <a:cs typeface="DejaVu Sans"/>
              </a:rPr>
              <a:t> </a:t>
            </a:r>
            <a:r>
              <a:rPr sz="1800" b="1" spc="-97" baseline="4629">
                <a:latin typeface="DejaVu Sans"/>
                <a:cs typeface="DejaVu Sans"/>
              </a:rPr>
              <a:t>V</a:t>
            </a:r>
            <a:r>
              <a:rPr sz="1800" b="1" spc="-104" baseline="4629">
                <a:latin typeface="DejaVu Sans"/>
                <a:cs typeface="DejaVu Sans"/>
              </a:rPr>
              <a:t>I</a:t>
            </a:r>
            <a:r>
              <a:rPr sz="1800" b="1" spc="0" baseline="4629">
                <a:latin typeface="DejaVu Sans"/>
                <a:cs typeface="DejaVu Sans"/>
              </a:rPr>
              <a:t>A</a:t>
            </a:r>
            <a:r>
              <a:rPr sz="1800" b="1" spc="217" baseline="4629">
                <a:latin typeface="DejaVu Sans"/>
                <a:cs typeface="DejaVu Sans"/>
              </a:rPr>
              <a:t> </a:t>
            </a:r>
            <a:r>
              <a:rPr sz="1800" b="1" spc="-82" baseline="4629">
                <a:latin typeface="DejaVu Sans"/>
                <a:cs typeface="DejaVu Sans"/>
              </a:rPr>
              <a:t>AQA</a:t>
            </a:r>
            <a:r>
              <a:rPr sz="1800" b="1" spc="-44" baseline="4629">
                <a:latin typeface="DejaVu Sans"/>
                <a:cs typeface="DejaVu Sans"/>
              </a:rPr>
              <a:t>B</a:t>
            </a:r>
            <a:r>
              <a:rPr sz="1800" b="1" spc="0" baseline="4629">
                <a:latin typeface="DejaVu Sans"/>
                <a:cs typeface="DejaVu Sans"/>
              </a:rPr>
              <a:t>A</a:t>
            </a:r>
          </a:p>
        </xdr:txBody>
      </xdr:sp>
      <xdr:sp macro="" textlink="">
        <xdr:nvSpPr>
          <xdr:cNvPr id="6" name="Textbox 6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3581000" y="521478"/>
            <a:ext cx="1593215" cy="177800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80">
                <a:latin typeface="DejaVu Sans"/>
                <a:cs typeface="DejaVu Sans"/>
              </a:rPr>
              <a:t>POR</a:t>
            </a:r>
            <a:r>
              <a:rPr sz="1200" b="1" spc="0">
                <a:latin typeface="DejaVu Sans"/>
                <a:cs typeface="DejaVu Sans"/>
              </a:rPr>
              <a:t>T</a:t>
            </a:r>
            <a:r>
              <a:rPr sz="1200" b="1" spc="-165">
                <a:latin typeface="DejaVu Sans"/>
                <a:cs typeface="DejaVu Sans"/>
              </a:rPr>
              <a:t> </a:t>
            </a:r>
            <a:r>
              <a:rPr sz="1200" b="1" spc="-70">
                <a:latin typeface="DejaVu Sans"/>
                <a:cs typeface="DejaVu Sans"/>
              </a:rPr>
              <a:t>DU</a:t>
            </a:r>
            <a:r>
              <a:rPr sz="1200" b="1" spc="-35">
                <a:latin typeface="DejaVu Sans"/>
                <a:cs typeface="DejaVu Sans"/>
              </a:rPr>
              <a:t>R</a:t>
            </a:r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75">
                <a:latin typeface="DejaVu Sans"/>
                <a:cs typeface="DejaVu Sans"/>
              </a:rPr>
              <a:t>N</a:t>
            </a:r>
            <a:r>
              <a:rPr sz="1200" b="1" spc="0">
                <a:latin typeface="DejaVu Sans"/>
                <a:cs typeface="DejaVu Sans"/>
              </a:rPr>
              <a:t>G</a:t>
            </a:r>
            <a:r>
              <a:rPr sz="1200" b="1" spc="-114">
                <a:latin typeface="DejaVu Sans"/>
                <a:cs typeface="DejaVu Sans"/>
              </a:rPr>
              <a:t> </a:t>
            </a:r>
            <a:r>
              <a:rPr sz="1200" b="1" spc="-40">
                <a:latin typeface="DejaVu Sans"/>
                <a:cs typeface="DejaVu Sans"/>
              </a:rPr>
              <a:t>Y</a:t>
            </a:r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0">
                <a:latin typeface="DejaVu Sans"/>
                <a:cs typeface="DejaVu Sans"/>
              </a:rPr>
              <a:t>R</a:t>
            </a:r>
          </a:p>
        </xdr:txBody>
      </xdr:sp>
      <xdr:sp macro="" textlink="">
        <xdr:nvSpPr>
          <xdr:cNvPr id="7" name="Textbox 7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5572913" y="542306"/>
            <a:ext cx="395605" cy="177800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85">
                <a:latin typeface="DejaVu Sans"/>
                <a:cs typeface="DejaVu Sans"/>
              </a:rPr>
              <a:t>2021</a:t>
            </a:r>
          </a:p>
        </xdr:txBody>
      </xdr:sp>
    </xdr:grp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228600</xdr:colOff>
      <xdr:row>2</xdr:row>
      <xdr:rowOff>0</xdr:rowOff>
    </xdr:from>
    <xdr:ext cx="9744075" cy="904240"/>
    <xdr:grpSp>
      <xdr:nvGrpSpPr>
        <xdr:cNvPr id="2" name="Group 2">
          <a:extLst>
            <a:ext uri="{FF2B5EF4-FFF2-40B4-BE49-F238E27FC236}">
              <a16:creationId xmlns:a16="http://schemas.microsoft.com/office/drawing/2014/main" id="{39814791-098D-4ACD-B594-1197F22B207A}"/>
            </a:ext>
          </a:extLst>
        </xdr:cNvPr>
        <xdr:cNvGrpSpPr/>
      </xdr:nvGrpSpPr>
      <xdr:grpSpPr>
        <a:xfrm>
          <a:off x="762000" y="381000"/>
          <a:ext cx="9744075" cy="904240"/>
          <a:chOff x="0" y="0"/>
          <a:chExt cx="9744075" cy="904240"/>
        </a:xfrm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05DD9A3D-DC21-4BFE-8562-25E7041D7D37}"/>
              </a:ext>
            </a:extLst>
          </xdr:cNvPr>
          <xdr:cNvSpPr/>
        </xdr:nvSpPr>
        <xdr:spPr>
          <a:xfrm>
            <a:off x="0" y="0"/>
            <a:ext cx="9744075" cy="904240"/>
          </a:xfrm>
          <a:custGeom>
            <a:avLst/>
            <a:gdLst/>
            <a:ahLst/>
            <a:cxnLst/>
            <a:rect l="0" t="0" r="0" b="0"/>
            <a:pathLst>
              <a:path w="9744075" h="904240">
                <a:moveTo>
                  <a:pt x="125984" y="0"/>
                </a:moveTo>
                <a:lnTo>
                  <a:pt x="75731" y="9175"/>
                </a:lnTo>
                <a:lnTo>
                  <a:pt x="36004" y="35306"/>
                </a:lnTo>
                <a:lnTo>
                  <a:pt x="9898" y="75152"/>
                </a:lnTo>
                <a:lnTo>
                  <a:pt x="507" y="125475"/>
                </a:lnTo>
                <a:lnTo>
                  <a:pt x="0" y="778383"/>
                </a:lnTo>
                <a:lnTo>
                  <a:pt x="9469" y="828561"/>
                </a:lnTo>
                <a:lnTo>
                  <a:pt x="35750" y="868251"/>
                </a:lnTo>
                <a:lnTo>
                  <a:pt x="75652" y="894343"/>
                </a:lnTo>
                <a:lnTo>
                  <a:pt x="125984" y="903732"/>
                </a:lnTo>
                <a:lnTo>
                  <a:pt x="9617964" y="904240"/>
                </a:lnTo>
                <a:lnTo>
                  <a:pt x="9668216" y="894772"/>
                </a:lnTo>
                <a:lnTo>
                  <a:pt x="9707943" y="868505"/>
                </a:lnTo>
                <a:lnTo>
                  <a:pt x="9734049" y="828641"/>
                </a:lnTo>
                <a:lnTo>
                  <a:pt x="9743440" y="778383"/>
                </a:lnTo>
                <a:lnTo>
                  <a:pt x="9743948" y="125475"/>
                </a:lnTo>
                <a:lnTo>
                  <a:pt x="9734478" y="75223"/>
                </a:lnTo>
                <a:lnTo>
                  <a:pt x="9708197" y="35496"/>
                </a:lnTo>
                <a:lnTo>
                  <a:pt x="9668295" y="9390"/>
                </a:lnTo>
                <a:lnTo>
                  <a:pt x="9617964" y="0"/>
                </a:lnTo>
                <a:lnTo>
                  <a:pt x="125984" y="0"/>
                </a:lnTo>
                <a:close/>
              </a:path>
            </a:pathLst>
          </a:custGeom>
          <a:ln w="3175">
            <a:solidFill>
              <a:srgbClr val="000000"/>
            </a:solidFill>
          </a:ln>
        </xdr:spPr>
      </xdr:sp>
      <xdr:sp macro="" textlink="">
        <xdr:nvSpPr>
          <xdr:cNvPr id="4" name="Textbox 4">
            <a:extLst>
              <a:ext uri="{FF2B5EF4-FFF2-40B4-BE49-F238E27FC236}">
                <a16:creationId xmlns:a16="http://schemas.microsoft.com/office/drawing/2014/main" id="{A4393253-9334-493F-9C31-F98F0F45C4D8}"/>
              </a:ext>
            </a:extLst>
          </xdr:cNvPr>
          <xdr:cNvSpPr txBox="1"/>
        </xdr:nvSpPr>
        <xdr:spPr>
          <a:xfrm>
            <a:off x="69265" y="9414"/>
            <a:ext cx="2642870" cy="851535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105">
                <a:latin typeface="DejaVu Sans"/>
                <a:cs typeface="DejaVu Sans"/>
              </a:rPr>
              <a:t>J</a:t>
            </a:r>
            <a:r>
              <a:rPr sz="1200" b="1" spc="-45">
                <a:latin typeface="DejaVu Sans"/>
                <a:cs typeface="DejaVu Sans"/>
              </a:rPr>
              <a:t>O</a:t>
            </a:r>
            <a:r>
              <a:rPr sz="1200" b="1" spc="-40">
                <a:latin typeface="DejaVu Sans"/>
                <a:cs typeface="DejaVu Sans"/>
              </a:rPr>
              <a:t>R</a:t>
            </a:r>
            <a:r>
              <a:rPr sz="1200" b="1" spc="-75">
                <a:latin typeface="DejaVu Sans"/>
                <a:cs typeface="DejaVu Sans"/>
              </a:rPr>
              <a:t>D</a:t>
            </a:r>
            <a:r>
              <a:rPr sz="1200" b="1" spc="-60">
                <a:latin typeface="DejaVu Sans"/>
                <a:cs typeface="DejaVu Sans"/>
              </a:rPr>
              <a:t>A</a:t>
            </a:r>
            <a:r>
              <a:rPr sz="1200" b="1" spc="0">
                <a:latin typeface="DejaVu Sans"/>
                <a:cs typeface="DejaVu Sans"/>
              </a:rPr>
              <a:t>N</a:t>
            </a:r>
            <a:r>
              <a:rPr sz="1200" b="1" spc="-160">
                <a:latin typeface="DejaVu Sans"/>
                <a:cs typeface="DejaVu Sans"/>
              </a:rPr>
              <a:t> </a:t>
            </a:r>
            <a:r>
              <a:rPr sz="1200" b="1" spc="-40">
                <a:latin typeface="DejaVu Sans"/>
                <a:cs typeface="DejaVu Sans"/>
              </a:rPr>
              <a:t>S</a:t>
            </a:r>
            <a:r>
              <a:rPr sz="1200" b="1" spc="-75">
                <a:latin typeface="DejaVu Sans"/>
                <a:cs typeface="DejaVu Sans"/>
              </a:rPr>
              <a:t>H</a:t>
            </a:r>
            <a:r>
              <a:rPr sz="1200" b="1" spc="-60">
                <a:latin typeface="DejaVu Sans"/>
                <a:cs typeface="DejaVu Sans"/>
              </a:rPr>
              <a:t>I</a:t>
            </a:r>
            <a:r>
              <a:rPr sz="1200" b="1" spc="-40">
                <a:latin typeface="DejaVu Sans"/>
                <a:cs typeface="DejaVu Sans"/>
              </a:rPr>
              <a:t>P</a:t>
            </a:r>
            <a:r>
              <a:rPr sz="1200" b="1" spc="-45">
                <a:latin typeface="DejaVu Sans"/>
                <a:cs typeface="DejaVu Sans"/>
              </a:rPr>
              <a:t>P</a:t>
            </a:r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75">
                <a:latin typeface="DejaVu Sans"/>
                <a:cs typeface="DejaVu Sans"/>
              </a:rPr>
              <a:t>N</a:t>
            </a:r>
            <a:r>
              <a:rPr sz="1200" b="1" spc="0">
                <a:latin typeface="DejaVu Sans"/>
                <a:cs typeface="DejaVu Sans"/>
              </a:rPr>
              <a:t>G</a:t>
            </a:r>
            <a:r>
              <a:rPr sz="1200" b="1" spc="-114">
                <a:latin typeface="DejaVu Sans"/>
                <a:cs typeface="DejaVu Sans"/>
              </a:rPr>
              <a:t> 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-35">
                <a:latin typeface="DejaVu Sans"/>
                <a:cs typeface="DejaVu Sans"/>
              </a:rPr>
              <a:t>SSO</a:t>
            </a:r>
            <a:r>
              <a:rPr sz="1200" b="1" spc="-15">
                <a:latin typeface="DejaVu Sans"/>
                <a:cs typeface="DejaVu Sans"/>
              </a:rPr>
              <a:t>C</a:t>
            </a:r>
            <a:r>
              <a:rPr sz="1200" b="1" spc="-60">
                <a:latin typeface="DejaVu Sans"/>
                <a:cs typeface="DejaVu Sans"/>
              </a:rPr>
              <a:t>IATI</a:t>
            </a:r>
            <a:r>
              <a:rPr sz="1200" b="1" spc="-50">
                <a:latin typeface="DejaVu Sans"/>
                <a:cs typeface="DejaVu Sans"/>
              </a:rPr>
              <a:t>O</a:t>
            </a:r>
            <a:r>
              <a:rPr sz="1200" b="1" spc="0">
                <a:latin typeface="DejaVu Sans"/>
                <a:cs typeface="DejaVu Sans"/>
              </a:rPr>
              <a:t>N</a:t>
            </a:r>
          </a:p>
          <a:p>
            <a:r>
              <a:rPr sz="1000" b="1" spc="-40">
                <a:latin typeface="DejaVu Sans"/>
                <a:cs typeface="DejaVu Sans"/>
              </a:rPr>
              <a:t>P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25">
                <a:latin typeface="DejaVu Sans"/>
                <a:cs typeface="DejaVu Sans"/>
              </a:rPr>
              <a:t>B</a:t>
            </a:r>
            <a:r>
              <a:rPr sz="1000" b="1" spc="-45">
                <a:latin typeface="DejaVu Sans"/>
                <a:cs typeface="DejaVu Sans"/>
              </a:rPr>
              <a:t>O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3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184502 </a:t>
            </a:r>
            <a:r>
              <a:rPr sz="1000" b="1" spc="-55">
                <a:latin typeface="DejaVu Sans"/>
                <a:cs typeface="DejaVu Sans"/>
              </a:rPr>
              <a:t>A</a:t>
            </a:r>
            <a:r>
              <a:rPr sz="1000" b="1" spc="-85">
                <a:latin typeface="DejaVu Sans"/>
                <a:cs typeface="DejaVu Sans"/>
              </a:rPr>
              <a:t>M</a:t>
            </a:r>
            <a:r>
              <a:rPr sz="1000" b="1" spc="-90">
                <a:latin typeface="DejaVu Sans"/>
                <a:cs typeface="DejaVu Sans"/>
              </a:rPr>
              <a:t>M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</a:t>
            </a:r>
            <a:r>
              <a:rPr sz="1000" b="1" spc="-14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1111</a:t>
            </a:r>
            <a:r>
              <a:rPr sz="1000" b="1" spc="0">
                <a:latin typeface="DejaVu Sans"/>
                <a:cs typeface="DejaVu Sans"/>
              </a:rPr>
              <a:t>8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-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90">
                <a:latin typeface="DejaVu Sans"/>
                <a:cs typeface="DejaVu Sans"/>
              </a:rPr>
              <a:t>J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35">
                <a:latin typeface="DejaVu Sans"/>
                <a:cs typeface="DejaVu Sans"/>
              </a:rPr>
              <a:t>R</a:t>
            </a:r>
            <a:r>
              <a:rPr sz="1000" b="1" spc="-60">
                <a:latin typeface="DejaVu Sans"/>
                <a:cs typeface="DejaVu Sans"/>
              </a:rPr>
              <a:t>D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 </a:t>
            </a:r>
            <a:r>
              <a:rPr sz="1000" b="1" spc="-40">
                <a:latin typeface="DejaVu Sans"/>
                <a:cs typeface="DejaVu Sans"/>
              </a:rPr>
              <a:t>T</a:t>
            </a:r>
            <a:r>
              <a:rPr sz="1000" b="1" spc="-10">
                <a:latin typeface="DejaVu Sans"/>
                <a:cs typeface="DejaVu Sans"/>
              </a:rPr>
              <a:t>E</a:t>
            </a:r>
            <a:r>
              <a:rPr sz="1000" b="1" spc="0">
                <a:latin typeface="DejaVu Sans"/>
                <a:cs typeface="DejaVu Sans"/>
              </a:rPr>
              <a:t>L</a:t>
            </a:r>
            <a:r>
              <a:rPr sz="1000" b="1" spc="-8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6)5681456</a:t>
            </a:r>
          </a:p>
          <a:p>
            <a:r>
              <a:rPr sz="1000" b="1" spc="-40">
                <a:latin typeface="DejaVu Sans"/>
                <a:cs typeface="DejaVu Sans"/>
              </a:rPr>
              <a:t>F</a:t>
            </a:r>
            <a:r>
              <a:rPr sz="1000" b="1" spc="-45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9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6)5639968</a:t>
            </a:r>
          </a:p>
        </xdr:txBody>
      </xdr:sp>
      <xdr:sp macro="" textlink="">
        <xdr:nvSpPr>
          <xdr:cNvPr id="5" name="Textbox 5">
            <a:extLst>
              <a:ext uri="{FF2B5EF4-FFF2-40B4-BE49-F238E27FC236}">
                <a16:creationId xmlns:a16="http://schemas.microsoft.com/office/drawing/2014/main" id="{BB6799B9-8950-48FD-B6EA-EC865AB8A522}"/>
              </a:ext>
            </a:extLst>
          </xdr:cNvPr>
          <xdr:cNvSpPr txBox="1"/>
        </xdr:nvSpPr>
        <xdr:spPr>
          <a:xfrm>
            <a:off x="2742945" y="74946"/>
            <a:ext cx="4334130" cy="448929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-65">
                <a:latin typeface="DejaVu Sans"/>
                <a:cs typeface="DejaVu Sans"/>
              </a:rPr>
              <a:t>X</a:t>
            </a:r>
            <a:r>
              <a:rPr sz="1200" b="1" spc="-40">
                <a:latin typeface="DejaVu Sans"/>
                <a:cs typeface="DejaVu Sans"/>
              </a:rPr>
              <a:t>PORT</a:t>
            </a:r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0">
                <a:latin typeface="DejaVu Sans"/>
                <a:cs typeface="DejaVu Sans"/>
              </a:rPr>
              <a:t>D </a:t>
            </a:r>
            <a:r>
              <a:rPr sz="1800" b="1" spc="-52" baseline="4629">
                <a:latin typeface="DejaVu Sans"/>
                <a:cs typeface="DejaVu Sans"/>
              </a:rPr>
              <a:t>R</a:t>
            </a:r>
            <a:r>
              <a:rPr sz="1800" b="1" spc="-67" baseline="4629">
                <a:latin typeface="DejaVu Sans"/>
                <a:cs typeface="DejaVu Sans"/>
              </a:rPr>
              <a:t>O</a:t>
            </a:r>
            <a:r>
              <a:rPr sz="1800" b="1" spc="-52" baseline="4629">
                <a:latin typeface="DejaVu Sans"/>
                <a:cs typeface="DejaVu Sans"/>
              </a:rPr>
              <a:t>R</a:t>
            </a:r>
            <a:r>
              <a:rPr sz="1800" b="1" spc="0" baseline="4629">
                <a:latin typeface="DejaVu Sans"/>
                <a:cs typeface="DejaVu Sans"/>
              </a:rPr>
              <a:t>O</a:t>
            </a:r>
            <a:r>
              <a:rPr sz="1800" b="1" spc="-262" baseline="4629">
                <a:latin typeface="DejaVu Sans"/>
                <a:cs typeface="DejaVu Sans"/>
              </a:rPr>
              <a:t> </a:t>
            </a:r>
            <a:r>
              <a:rPr sz="1800" b="1" spc="-127" baseline="4629">
                <a:latin typeface="DejaVu Sans"/>
                <a:cs typeface="DejaVu Sans"/>
              </a:rPr>
              <a:t>(</a:t>
            </a:r>
            <a:r>
              <a:rPr sz="1800" b="1" spc="-97" baseline="4629">
                <a:latin typeface="DejaVu Sans"/>
                <a:cs typeface="DejaVu Sans"/>
              </a:rPr>
              <a:t>Ve</a:t>
            </a:r>
            <a:r>
              <a:rPr sz="1800" b="1" spc="-104" baseline="4629">
                <a:latin typeface="DejaVu Sans"/>
                <a:cs typeface="DejaVu Sans"/>
              </a:rPr>
              <a:t>h</a:t>
            </a:r>
            <a:r>
              <a:rPr sz="1800" b="1" spc="-60" baseline="4629">
                <a:latin typeface="DejaVu Sans"/>
                <a:cs typeface="DejaVu Sans"/>
              </a:rPr>
              <a:t>i</a:t>
            </a:r>
            <a:r>
              <a:rPr sz="1800" b="1" spc="-37" baseline="4629">
                <a:latin typeface="DejaVu Sans"/>
                <a:cs typeface="DejaVu Sans"/>
              </a:rPr>
              <a:t>c</a:t>
            </a:r>
            <a:r>
              <a:rPr sz="1800" b="1" spc="-67" baseline="4629">
                <a:latin typeface="DejaVu Sans"/>
                <a:cs typeface="DejaVu Sans"/>
              </a:rPr>
              <a:t>l</a:t>
            </a:r>
            <a:r>
              <a:rPr sz="1800" b="1" spc="-112" baseline="4629">
                <a:latin typeface="DejaVu Sans"/>
                <a:cs typeface="DejaVu Sans"/>
              </a:rPr>
              <a:t>e</a:t>
            </a:r>
            <a:r>
              <a:rPr sz="1800" b="1" spc="-44" baseline="4629">
                <a:latin typeface="DejaVu Sans"/>
                <a:cs typeface="DejaVu Sans"/>
              </a:rPr>
              <a:t>s</a:t>
            </a:r>
            <a:r>
              <a:rPr sz="1800" b="1" spc="0" baseline="4629">
                <a:latin typeface="DejaVu Sans"/>
                <a:cs typeface="DejaVu Sans"/>
              </a:rPr>
              <a:t>)</a:t>
            </a:r>
            <a:r>
              <a:rPr sz="1800" b="1" spc="-247" baseline="4629">
                <a:latin typeface="DejaVu Sans"/>
                <a:cs typeface="DejaVu Sans"/>
              </a:rPr>
              <a:t> </a:t>
            </a:r>
            <a:r>
              <a:rPr sz="1800" b="1" spc="-75" baseline="4629">
                <a:latin typeface="DejaVu Sans"/>
                <a:cs typeface="DejaVu Sans"/>
              </a:rPr>
              <a:t>T</a:t>
            </a:r>
            <a:r>
              <a:rPr sz="1800" b="1" spc="-52" baseline="4629">
                <a:latin typeface="DejaVu Sans"/>
                <a:cs typeface="DejaVu Sans"/>
              </a:rPr>
              <a:t>R</a:t>
            </a:r>
            <a:r>
              <a:rPr sz="1800" b="1" spc="-82" baseline="4629">
                <a:latin typeface="DejaVu Sans"/>
                <a:cs typeface="DejaVu Sans"/>
              </a:rPr>
              <a:t>AFFI</a:t>
            </a:r>
            <a:r>
              <a:rPr sz="1800" b="1" spc="0" baseline="4629">
                <a:latin typeface="DejaVu Sans"/>
                <a:cs typeface="DejaVu Sans"/>
              </a:rPr>
              <a:t>C </a:t>
            </a:r>
            <a:r>
              <a:rPr sz="1800" b="1" spc="-277" baseline="4629">
                <a:latin typeface="DejaVu Sans"/>
                <a:cs typeface="DejaVu Sans"/>
              </a:rPr>
              <a:t> </a:t>
            </a:r>
            <a:r>
              <a:rPr sz="1800" b="1" spc="-97" baseline="4629">
                <a:latin typeface="DejaVu Sans"/>
                <a:cs typeface="DejaVu Sans"/>
              </a:rPr>
              <a:t>V</a:t>
            </a:r>
            <a:r>
              <a:rPr sz="1800" b="1" spc="-104" baseline="4629">
                <a:latin typeface="DejaVu Sans"/>
                <a:cs typeface="DejaVu Sans"/>
              </a:rPr>
              <a:t>I</a:t>
            </a:r>
            <a:r>
              <a:rPr sz="1800" b="1" spc="0" baseline="4629">
                <a:latin typeface="DejaVu Sans"/>
                <a:cs typeface="DejaVu Sans"/>
              </a:rPr>
              <a:t>A</a:t>
            </a:r>
            <a:r>
              <a:rPr sz="1800" b="1" spc="217" baseline="4629">
                <a:latin typeface="DejaVu Sans"/>
                <a:cs typeface="DejaVu Sans"/>
              </a:rPr>
              <a:t> </a:t>
            </a:r>
            <a:r>
              <a:rPr sz="1800" b="1" spc="-82" baseline="4629">
                <a:latin typeface="DejaVu Sans"/>
                <a:cs typeface="DejaVu Sans"/>
              </a:rPr>
              <a:t>AQA</a:t>
            </a:r>
            <a:r>
              <a:rPr sz="1800" b="1" spc="-44" baseline="4629">
                <a:latin typeface="DejaVu Sans"/>
                <a:cs typeface="DejaVu Sans"/>
              </a:rPr>
              <a:t>B</a:t>
            </a:r>
            <a:r>
              <a:rPr sz="1800" b="1" spc="0" baseline="4629">
                <a:latin typeface="DejaVu Sans"/>
                <a:cs typeface="DejaVu Sans"/>
              </a:rPr>
              <a:t>A</a:t>
            </a:r>
          </a:p>
        </xdr:txBody>
      </xdr:sp>
      <xdr:sp macro="" textlink="">
        <xdr:nvSpPr>
          <xdr:cNvPr id="6" name="Textbox 6">
            <a:extLst>
              <a:ext uri="{FF2B5EF4-FFF2-40B4-BE49-F238E27FC236}">
                <a16:creationId xmlns:a16="http://schemas.microsoft.com/office/drawing/2014/main" id="{630D972D-27A6-4D67-9A08-F93A85623B93}"/>
              </a:ext>
            </a:extLst>
          </xdr:cNvPr>
          <xdr:cNvSpPr txBox="1"/>
        </xdr:nvSpPr>
        <xdr:spPr>
          <a:xfrm>
            <a:off x="3581000" y="521478"/>
            <a:ext cx="1593215" cy="177800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80">
                <a:latin typeface="DejaVu Sans"/>
                <a:cs typeface="DejaVu Sans"/>
              </a:rPr>
              <a:t>POR</a:t>
            </a:r>
            <a:r>
              <a:rPr sz="1200" b="1" spc="0">
                <a:latin typeface="DejaVu Sans"/>
                <a:cs typeface="DejaVu Sans"/>
              </a:rPr>
              <a:t>T</a:t>
            </a:r>
            <a:r>
              <a:rPr sz="1200" b="1" spc="-165">
                <a:latin typeface="DejaVu Sans"/>
                <a:cs typeface="DejaVu Sans"/>
              </a:rPr>
              <a:t> </a:t>
            </a:r>
            <a:r>
              <a:rPr sz="1200" b="1" spc="-70">
                <a:latin typeface="DejaVu Sans"/>
                <a:cs typeface="DejaVu Sans"/>
              </a:rPr>
              <a:t>DU</a:t>
            </a:r>
            <a:r>
              <a:rPr sz="1200" b="1" spc="-35">
                <a:latin typeface="DejaVu Sans"/>
                <a:cs typeface="DejaVu Sans"/>
              </a:rPr>
              <a:t>R</a:t>
            </a:r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75">
                <a:latin typeface="DejaVu Sans"/>
                <a:cs typeface="DejaVu Sans"/>
              </a:rPr>
              <a:t>N</a:t>
            </a:r>
            <a:r>
              <a:rPr sz="1200" b="1" spc="0">
                <a:latin typeface="DejaVu Sans"/>
                <a:cs typeface="DejaVu Sans"/>
              </a:rPr>
              <a:t>G</a:t>
            </a:r>
            <a:r>
              <a:rPr sz="1200" b="1" spc="-114">
                <a:latin typeface="DejaVu Sans"/>
                <a:cs typeface="DejaVu Sans"/>
              </a:rPr>
              <a:t> </a:t>
            </a:r>
            <a:r>
              <a:rPr sz="1200" b="1" spc="-40">
                <a:latin typeface="DejaVu Sans"/>
                <a:cs typeface="DejaVu Sans"/>
              </a:rPr>
              <a:t>Y</a:t>
            </a:r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0">
                <a:latin typeface="DejaVu Sans"/>
                <a:cs typeface="DejaVu Sans"/>
              </a:rPr>
              <a:t>R</a:t>
            </a:r>
          </a:p>
        </xdr:txBody>
      </xdr:sp>
      <xdr:sp macro="" textlink="">
        <xdr:nvSpPr>
          <xdr:cNvPr id="7" name="Textbox 7">
            <a:extLst>
              <a:ext uri="{FF2B5EF4-FFF2-40B4-BE49-F238E27FC236}">
                <a16:creationId xmlns:a16="http://schemas.microsoft.com/office/drawing/2014/main" id="{7AF35D35-D71D-4EE2-A44B-C27F5B8C39E7}"/>
              </a:ext>
            </a:extLst>
          </xdr:cNvPr>
          <xdr:cNvSpPr txBox="1"/>
        </xdr:nvSpPr>
        <xdr:spPr>
          <a:xfrm>
            <a:off x="5572913" y="542306"/>
            <a:ext cx="395605" cy="177800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85">
                <a:latin typeface="DejaVu Sans"/>
                <a:cs typeface="DejaVu Sans"/>
              </a:rPr>
              <a:t>2021</a:t>
            </a:r>
          </a:p>
        </xdr:txBody>
      </xdr:sp>
    </xdr:grpSp>
    <xdr:clientData/>
  </xdr:oneCellAnchor>
  <xdr:twoCellAnchor>
    <xdr:from>
      <xdr:col>5</xdr:col>
      <xdr:colOff>423861</xdr:colOff>
      <xdr:row>26</xdr:row>
      <xdr:rowOff>38099</xdr:rowOff>
    </xdr:from>
    <xdr:to>
      <xdr:col>26</xdr:col>
      <xdr:colOff>123824</xdr:colOff>
      <xdr:row>45</xdr:row>
      <xdr:rowOff>114300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A041B3E7-57AE-4EB6-9C59-70901A19AA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228600</xdr:colOff>
      <xdr:row>2</xdr:row>
      <xdr:rowOff>0</xdr:rowOff>
    </xdr:from>
    <xdr:ext cx="9744075" cy="904240"/>
    <xdr:grpSp>
      <xdr:nvGrpSpPr>
        <xdr:cNvPr id="2" name="Group 2">
          <a:extLst>
            <a:ext uri="{FF2B5EF4-FFF2-40B4-BE49-F238E27FC236}">
              <a16:creationId xmlns:a16="http://schemas.microsoft.com/office/drawing/2014/main" id="{5C8C9842-5ED3-4572-B44B-66E65BC794CA}"/>
            </a:ext>
          </a:extLst>
        </xdr:cNvPr>
        <xdr:cNvGrpSpPr/>
      </xdr:nvGrpSpPr>
      <xdr:grpSpPr>
        <a:xfrm>
          <a:off x="762000" y="381000"/>
          <a:ext cx="9744075" cy="904240"/>
          <a:chOff x="0" y="0"/>
          <a:chExt cx="9744075" cy="904240"/>
        </a:xfrm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C3B9FAD3-EAEC-4701-951C-A131B5AF612F}"/>
              </a:ext>
            </a:extLst>
          </xdr:cNvPr>
          <xdr:cNvSpPr/>
        </xdr:nvSpPr>
        <xdr:spPr>
          <a:xfrm>
            <a:off x="0" y="0"/>
            <a:ext cx="9744075" cy="904240"/>
          </a:xfrm>
          <a:custGeom>
            <a:avLst/>
            <a:gdLst/>
            <a:ahLst/>
            <a:cxnLst/>
            <a:rect l="0" t="0" r="0" b="0"/>
            <a:pathLst>
              <a:path w="9744075" h="904240">
                <a:moveTo>
                  <a:pt x="125984" y="0"/>
                </a:moveTo>
                <a:lnTo>
                  <a:pt x="75731" y="9175"/>
                </a:lnTo>
                <a:lnTo>
                  <a:pt x="36004" y="35306"/>
                </a:lnTo>
                <a:lnTo>
                  <a:pt x="9898" y="75152"/>
                </a:lnTo>
                <a:lnTo>
                  <a:pt x="507" y="125475"/>
                </a:lnTo>
                <a:lnTo>
                  <a:pt x="0" y="778383"/>
                </a:lnTo>
                <a:lnTo>
                  <a:pt x="9469" y="828561"/>
                </a:lnTo>
                <a:lnTo>
                  <a:pt x="35750" y="868251"/>
                </a:lnTo>
                <a:lnTo>
                  <a:pt x="75652" y="894343"/>
                </a:lnTo>
                <a:lnTo>
                  <a:pt x="125984" y="903732"/>
                </a:lnTo>
                <a:lnTo>
                  <a:pt x="9617964" y="904240"/>
                </a:lnTo>
                <a:lnTo>
                  <a:pt x="9668216" y="894772"/>
                </a:lnTo>
                <a:lnTo>
                  <a:pt x="9707943" y="868505"/>
                </a:lnTo>
                <a:lnTo>
                  <a:pt x="9734049" y="828641"/>
                </a:lnTo>
                <a:lnTo>
                  <a:pt x="9743440" y="778383"/>
                </a:lnTo>
                <a:lnTo>
                  <a:pt x="9743948" y="125475"/>
                </a:lnTo>
                <a:lnTo>
                  <a:pt x="9734478" y="75223"/>
                </a:lnTo>
                <a:lnTo>
                  <a:pt x="9708197" y="35496"/>
                </a:lnTo>
                <a:lnTo>
                  <a:pt x="9668295" y="9390"/>
                </a:lnTo>
                <a:lnTo>
                  <a:pt x="9617964" y="0"/>
                </a:lnTo>
                <a:lnTo>
                  <a:pt x="125984" y="0"/>
                </a:lnTo>
                <a:close/>
              </a:path>
            </a:pathLst>
          </a:custGeom>
          <a:ln w="3175">
            <a:solidFill>
              <a:srgbClr val="000000"/>
            </a:solidFill>
          </a:ln>
        </xdr:spPr>
      </xdr:sp>
      <xdr:sp macro="" textlink="">
        <xdr:nvSpPr>
          <xdr:cNvPr id="4" name="Textbox 4">
            <a:extLst>
              <a:ext uri="{FF2B5EF4-FFF2-40B4-BE49-F238E27FC236}">
                <a16:creationId xmlns:a16="http://schemas.microsoft.com/office/drawing/2014/main" id="{A36341C6-7AA9-4E12-98E3-C8D5E8F2865A}"/>
              </a:ext>
            </a:extLst>
          </xdr:cNvPr>
          <xdr:cNvSpPr txBox="1"/>
        </xdr:nvSpPr>
        <xdr:spPr>
          <a:xfrm>
            <a:off x="69265" y="9414"/>
            <a:ext cx="2642870" cy="851535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105">
                <a:latin typeface="DejaVu Sans"/>
                <a:cs typeface="DejaVu Sans"/>
              </a:rPr>
              <a:t>J</a:t>
            </a:r>
            <a:r>
              <a:rPr sz="1200" b="1" spc="-45">
                <a:latin typeface="DejaVu Sans"/>
                <a:cs typeface="DejaVu Sans"/>
              </a:rPr>
              <a:t>O</a:t>
            </a:r>
            <a:r>
              <a:rPr sz="1200" b="1" spc="-40">
                <a:latin typeface="DejaVu Sans"/>
                <a:cs typeface="DejaVu Sans"/>
              </a:rPr>
              <a:t>R</a:t>
            </a:r>
            <a:r>
              <a:rPr sz="1200" b="1" spc="-75">
                <a:latin typeface="DejaVu Sans"/>
                <a:cs typeface="DejaVu Sans"/>
              </a:rPr>
              <a:t>D</a:t>
            </a:r>
            <a:r>
              <a:rPr sz="1200" b="1" spc="-60">
                <a:latin typeface="DejaVu Sans"/>
                <a:cs typeface="DejaVu Sans"/>
              </a:rPr>
              <a:t>A</a:t>
            </a:r>
            <a:r>
              <a:rPr sz="1200" b="1" spc="0">
                <a:latin typeface="DejaVu Sans"/>
                <a:cs typeface="DejaVu Sans"/>
              </a:rPr>
              <a:t>N</a:t>
            </a:r>
            <a:r>
              <a:rPr sz="1200" b="1" spc="-160">
                <a:latin typeface="DejaVu Sans"/>
                <a:cs typeface="DejaVu Sans"/>
              </a:rPr>
              <a:t> </a:t>
            </a:r>
            <a:r>
              <a:rPr sz="1200" b="1" spc="-40">
                <a:latin typeface="DejaVu Sans"/>
                <a:cs typeface="DejaVu Sans"/>
              </a:rPr>
              <a:t>S</a:t>
            </a:r>
            <a:r>
              <a:rPr sz="1200" b="1" spc="-75">
                <a:latin typeface="DejaVu Sans"/>
                <a:cs typeface="DejaVu Sans"/>
              </a:rPr>
              <a:t>H</a:t>
            </a:r>
            <a:r>
              <a:rPr sz="1200" b="1" spc="-60">
                <a:latin typeface="DejaVu Sans"/>
                <a:cs typeface="DejaVu Sans"/>
              </a:rPr>
              <a:t>I</a:t>
            </a:r>
            <a:r>
              <a:rPr sz="1200" b="1" spc="-40">
                <a:latin typeface="DejaVu Sans"/>
                <a:cs typeface="DejaVu Sans"/>
              </a:rPr>
              <a:t>P</a:t>
            </a:r>
            <a:r>
              <a:rPr sz="1200" b="1" spc="-45">
                <a:latin typeface="DejaVu Sans"/>
                <a:cs typeface="DejaVu Sans"/>
              </a:rPr>
              <a:t>P</a:t>
            </a:r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75">
                <a:latin typeface="DejaVu Sans"/>
                <a:cs typeface="DejaVu Sans"/>
              </a:rPr>
              <a:t>N</a:t>
            </a:r>
            <a:r>
              <a:rPr sz="1200" b="1" spc="0">
                <a:latin typeface="DejaVu Sans"/>
                <a:cs typeface="DejaVu Sans"/>
              </a:rPr>
              <a:t>G</a:t>
            </a:r>
            <a:r>
              <a:rPr sz="1200" b="1" spc="-114">
                <a:latin typeface="DejaVu Sans"/>
                <a:cs typeface="DejaVu Sans"/>
              </a:rPr>
              <a:t> 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-35">
                <a:latin typeface="DejaVu Sans"/>
                <a:cs typeface="DejaVu Sans"/>
              </a:rPr>
              <a:t>SSO</a:t>
            </a:r>
            <a:r>
              <a:rPr sz="1200" b="1" spc="-15">
                <a:latin typeface="DejaVu Sans"/>
                <a:cs typeface="DejaVu Sans"/>
              </a:rPr>
              <a:t>C</a:t>
            </a:r>
            <a:r>
              <a:rPr sz="1200" b="1" spc="-60">
                <a:latin typeface="DejaVu Sans"/>
                <a:cs typeface="DejaVu Sans"/>
              </a:rPr>
              <a:t>IATI</a:t>
            </a:r>
            <a:r>
              <a:rPr sz="1200" b="1" spc="-50">
                <a:latin typeface="DejaVu Sans"/>
                <a:cs typeface="DejaVu Sans"/>
              </a:rPr>
              <a:t>O</a:t>
            </a:r>
            <a:r>
              <a:rPr sz="1200" b="1" spc="0">
                <a:latin typeface="DejaVu Sans"/>
                <a:cs typeface="DejaVu Sans"/>
              </a:rPr>
              <a:t>N</a:t>
            </a:r>
          </a:p>
          <a:p>
            <a:r>
              <a:rPr sz="1000" b="1" spc="-40">
                <a:latin typeface="DejaVu Sans"/>
                <a:cs typeface="DejaVu Sans"/>
              </a:rPr>
              <a:t>P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25">
                <a:latin typeface="DejaVu Sans"/>
                <a:cs typeface="DejaVu Sans"/>
              </a:rPr>
              <a:t>B</a:t>
            </a:r>
            <a:r>
              <a:rPr sz="1000" b="1" spc="-45">
                <a:latin typeface="DejaVu Sans"/>
                <a:cs typeface="DejaVu Sans"/>
              </a:rPr>
              <a:t>O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3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184502 </a:t>
            </a:r>
            <a:r>
              <a:rPr sz="1000" b="1" spc="-55">
                <a:latin typeface="DejaVu Sans"/>
                <a:cs typeface="DejaVu Sans"/>
              </a:rPr>
              <a:t>A</a:t>
            </a:r>
            <a:r>
              <a:rPr sz="1000" b="1" spc="-85">
                <a:latin typeface="DejaVu Sans"/>
                <a:cs typeface="DejaVu Sans"/>
              </a:rPr>
              <a:t>M</a:t>
            </a:r>
            <a:r>
              <a:rPr sz="1000" b="1" spc="-90">
                <a:latin typeface="DejaVu Sans"/>
                <a:cs typeface="DejaVu Sans"/>
              </a:rPr>
              <a:t>M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</a:t>
            </a:r>
            <a:r>
              <a:rPr sz="1000" b="1" spc="-14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1111</a:t>
            </a:r>
            <a:r>
              <a:rPr sz="1000" b="1" spc="0">
                <a:latin typeface="DejaVu Sans"/>
                <a:cs typeface="DejaVu Sans"/>
              </a:rPr>
              <a:t>8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-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90">
                <a:latin typeface="DejaVu Sans"/>
                <a:cs typeface="DejaVu Sans"/>
              </a:rPr>
              <a:t>J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35">
                <a:latin typeface="DejaVu Sans"/>
                <a:cs typeface="DejaVu Sans"/>
              </a:rPr>
              <a:t>R</a:t>
            </a:r>
            <a:r>
              <a:rPr sz="1000" b="1" spc="-60">
                <a:latin typeface="DejaVu Sans"/>
                <a:cs typeface="DejaVu Sans"/>
              </a:rPr>
              <a:t>D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 </a:t>
            </a:r>
            <a:r>
              <a:rPr sz="1000" b="1" spc="-40">
                <a:latin typeface="DejaVu Sans"/>
                <a:cs typeface="DejaVu Sans"/>
              </a:rPr>
              <a:t>T</a:t>
            </a:r>
            <a:r>
              <a:rPr sz="1000" b="1" spc="-10">
                <a:latin typeface="DejaVu Sans"/>
                <a:cs typeface="DejaVu Sans"/>
              </a:rPr>
              <a:t>E</a:t>
            </a:r>
            <a:r>
              <a:rPr sz="1000" b="1" spc="0">
                <a:latin typeface="DejaVu Sans"/>
                <a:cs typeface="DejaVu Sans"/>
              </a:rPr>
              <a:t>L</a:t>
            </a:r>
            <a:r>
              <a:rPr sz="1000" b="1" spc="-8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6)5681456</a:t>
            </a:r>
          </a:p>
          <a:p>
            <a:r>
              <a:rPr sz="1000" b="1" spc="-40">
                <a:latin typeface="DejaVu Sans"/>
                <a:cs typeface="DejaVu Sans"/>
              </a:rPr>
              <a:t>F</a:t>
            </a:r>
            <a:r>
              <a:rPr sz="1000" b="1" spc="-45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9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6)5639968</a:t>
            </a:r>
          </a:p>
        </xdr:txBody>
      </xdr:sp>
      <xdr:sp macro="" textlink="">
        <xdr:nvSpPr>
          <xdr:cNvPr id="5" name="Textbox 5">
            <a:extLst>
              <a:ext uri="{FF2B5EF4-FFF2-40B4-BE49-F238E27FC236}">
                <a16:creationId xmlns:a16="http://schemas.microsoft.com/office/drawing/2014/main" id="{34D65E2A-450D-467D-9B52-40F463D85646}"/>
              </a:ext>
            </a:extLst>
          </xdr:cNvPr>
          <xdr:cNvSpPr txBox="1"/>
        </xdr:nvSpPr>
        <xdr:spPr>
          <a:xfrm>
            <a:off x="2742945" y="74946"/>
            <a:ext cx="4334130" cy="448929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-65">
                <a:latin typeface="DejaVu Sans"/>
                <a:cs typeface="DejaVu Sans"/>
              </a:rPr>
              <a:t>X</a:t>
            </a:r>
            <a:r>
              <a:rPr sz="1200" b="1" spc="-40">
                <a:latin typeface="DejaVu Sans"/>
                <a:cs typeface="DejaVu Sans"/>
              </a:rPr>
              <a:t>PORT</a:t>
            </a:r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0">
                <a:latin typeface="DejaVu Sans"/>
                <a:cs typeface="DejaVu Sans"/>
              </a:rPr>
              <a:t>D </a:t>
            </a:r>
            <a:r>
              <a:rPr sz="1800" b="1" spc="-52" baseline="4629">
                <a:latin typeface="DejaVu Sans"/>
                <a:cs typeface="DejaVu Sans"/>
              </a:rPr>
              <a:t>R</a:t>
            </a:r>
            <a:r>
              <a:rPr sz="1800" b="1" spc="-67" baseline="4629">
                <a:latin typeface="DejaVu Sans"/>
                <a:cs typeface="DejaVu Sans"/>
              </a:rPr>
              <a:t>O</a:t>
            </a:r>
            <a:r>
              <a:rPr sz="1800" b="1" spc="-52" baseline="4629">
                <a:latin typeface="DejaVu Sans"/>
                <a:cs typeface="DejaVu Sans"/>
              </a:rPr>
              <a:t>R</a:t>
            </a:r>
            <a:r>
              <a:rPr sz="1800" b="1" spc="0" baseline="4629">
                <a:latin typeface="DejaVu Sans"/>
                <a:cs typeface="DejaVu Sans"/>
              </a:rPr>
              <a:t>O</a:t>
            </a:r>
            <a:r>
              <a:rPr sz="1800" b="1" spc="-262" baseline="4629">
                <a:latin typeface="DejaVu Sans"/>
                <a:cs typeface="DejaVu Sans"/>
              </a:rPr>
              <a:t> </a:t>
            </a:r>
            <a:r>
              <a:rPr sz="1800" b="1" spc="-127" baseline="4629">
                <a:latin typeface="DejaVu Sans"/>
                <a:cs typeface="DejaVu Sans"/>
              </a:rPr>
              <a:t>(</a:t>
            </a:r>
            <a:r>
              <a:rPr sz="1800" b="1" spc="-97" baseline="4629">
                <a:latin typeface="DejaVu Sans"/>
                <a:cs typeface="DejaVu Sans"/>
              </a:rPr>
              <a:t>Ve</a:t>
            </a:r>
            <a:r>
              <a:rPr sz="1800" b="1" spc="-104" baseline="4629">
                <a:latin typeface="DejaVu Sans"/>
                <a:cs typeface="DejaVu Sans"/>
              </a:rPr>
              <a:t>h</a:t>
            </a:r>
            <a:r>
              <a:rPr sz="1800" b="1" spc="-60" baseline="4629">
                <a:latin typeface="DejaVu Sans"/>
                <a:cs typeface="DejaVu Sans"/>
              </a:rPr>
              <a:t>i</a:t>
            </a:r>
            <a:r>
              <a:rPr sz="1800" b="1" spc="-37" baseline="4629">
                <a:latin typeface="DejaVu Sans"/>
                <a:cs typeface="DejaVu Sans"/>
              </a:rPr>
              <a:t>c</a:t>
            </a:r>
            <a:r>
              <a:rPr sz="1800" b="1" spc="-67" baseline="4629">
                <a:latin typeface="DejaVu Sans"/>
                <a:cs typeface="DejaVu Sans"/>
              </a:rPr>
              <a:t>l</a:t>
            </a:r>
            <a:r>
              <a:rPr sz="1800" b="1" spc="-112" baseline="4629">
                <a:latin typeface="DejaVu Sans"/>
                <a:cs typeface="DejaVu Sans"/>
              </a:rPr>
              <a:t>e</a:t>
            </a:r>
            <a:r>
              <a:rPr sz="1800" b="1" spc="-44" baseline="4629">
                <a:latin typeface="DejaVu Sans"/>
                <a:cs typeface="DejaVu Sans"/>
              </a:rPr>
              <a:t>s</a:t>
            </a:r>
            <a:r>
              <a:rPr sz="1800" b="1" spc="0" baseline="4629">
                <a:latin typeface="DejaVu Sans"/>
                <a:cs typeface="DejaVu Sans"/>
              </a:rPr>
              <a:t>)</a:t>
            </a:r>
            <a:r>
              <a:rPr sz="1800" b="1" spc="-247" baseline="4629">
                <a:latin typeface="DejaVu Sans"/>
                <a:cs typeface="DejaVu Sans"/>
              </a:rPr>
              <a:t> </a:t>
            </a:r>
            <a:r>
              <a:rPr sz="1800" b="1" spc="-75" baseline="4629">
                <a:latin typeface="DejaVu Sans"/>
                <a:cs typeface="DejaVu Sans"/>
              </a:rPr>
              <a:t>T</a:t>
            </a:r>
            <a:r>
              <a:rPr sz="1800" b="1" spc="-52" baseline="4629">
                <a:latin typeface="DejaVu Sans"/>
                <a:cs typeface="DejaVu Sans"/>
              </a:rPr>
              <a:t>R</a:t>
            </a:r>
            <a:r>
              <a:rPr sz="1800" b="1" spc="-82" baseline="4629">
                <a:latin typeface="DejaVu Sans"/>
                <a:cs typeface="DejaVu Sans"/>
              </a:rPr>
              <a:t>AFFI</a:t>
            </a:r>
            <a:r>
              <a:rPr sz="1800" b="1" spc="0" baseline="4629">
                <a:latin typeface="DejaVu Sans"/>
                <a:cs typeface="DejaVu Sans"/>
              </a:rPr>
              <a:t>C </a:t>
            </a:r>
            <a:r>
              <a:rPr sz="1800" b="1" spc="-277" baseline="4629">
                <a:latin typeface="DejaVu Sans"/>
                <a:cs typeface="DejaVu Sans"/>
              </a:rPr>
              <a:t> </a:t>
            </a:r>
            <a:r>
              <a:rPr sz="1800" b="1" spc="-97" baseline="4629">
                <a:latin typeface="DejaVu Sans"/>
                <a:cs typeface="DejaVu Sans"/>
              </a:rPr>
              <a:t>V</a:t>
            </a:r>
            <a:r>
              <a:rPr sz="1800" b="1" spc="-104" baseline="4629">
                <a:latin typeface="DejaVu Sans"/>
                <a:cs typeface="DejaVu Sans"/>
              </a:rPr>
              <a:t>I</a:t>
            </a:r>
            <a:r>
              <a:rPr sz="1800" b="1" spc="0" baseline="4629">
                <a:latin typeface="DejaVu Sans"/>
                <a:cs typeface="DejaVu Sans"/>
              </a:rPr>
              <a:t>A</a:t>
            </a:r>
            <a:r>
              <a:rPr sz="1800" b="1" spc="217" baseline="4629">
                <a:latin typeface="DejaVu Sans"/>
                <a:cs typeface="DejaVu Sans"/>
              </a:rPr>
              <a:t> </a:t>
            </a:r>
            <a:r>
              <a:rPr sz="1800" b="1" spc="-82" baseline="4629">
                <a:latin typeface="DejaVu Sans"/>
                <a:cs typeface="DejaVu Sans"/>
              </a:rPr>
              <a:t>AQA</a:t>
            </a:r>
            <a:r>
              <a:rPr sz="1800" b="1" spc="-44" baseline="4629">
                <a:latin typeface="DejaVu Sans"/>
                <a:cs typeface="DejaVu Sans"/>
              </a:rPr>
              <a:t>B</a:t>
            </a:r>
            <a:r>
              <a:rPr sz="1800" b="1" spc="0" baseline="4629">
                <a:latin typeface="DejaVu Sans"/>
                <a:cs typeface="DejaVu Sans"/>
              </a:rPr>
              <a:t>A</a:t>
            </a:r>
          </a:p>
        </xdr:txBody>
      </xdr:sp>
      <xdr:sp macro="" textlink="">
        <xdr:nvSpPr>
          <xdr:cNvPr id="6" name="Textbox 6">
            <a:extLst>
              <a:ext uri="{FF2B5EF4-FFF2-40B4-BE49-F238E27FC236}">
                <a16:creationId xmlns:a16="http://schemas.microsoft.com/office/drawing/2014/main" id="{9B1A1BDE-133B-4D9C-AFA7-33BD8BA72965}"/>
              </a:ext>
            </a:extLst>
          </xdr:cNvPr>
          <xdr:cNvSpPr txBox="1"/>
        </xdr:nvSpPr>
        <xdr:spPr>
          <a:xfrm>
            <a:off x="3581000" y="521478"/>
            <a:ext cx="1593215" cy="177800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80">
                <a:latin typeface="DejaVu Sans"/>
                <a:cs typeface="DejaVu Sans"/>
              </a:rPr>
              <a:t>POR</a:t>
            </a:r>
            <a:r>
              <a:rPr sz="1200" b="1" spc="0">
                <a:latin typeface="DejaVu Sans"/>
                <a:cs typeface="DejaVu Sans"/>
              </a:rPr>
              <a:t>T</a:t>
            </a:r>
            <a:r>
              <a:rPr sz="1200" b="1" spc="-165">
                <a:latin typeface="DejaVu Sans"/>
                <a:cs typeface="DejaVu Sans"/>
              </a:rPr>
              <a:t> </a:t>
            </a:r>
            <a:r>
              <a:rPr sz="1200" b="1" spc="-70">
                <a:latin typeface="DejaVu Sans"/>
                <a:cs typeface="DejaVu Sans"/>
              </a:rPr>
              <a:t>DU</a:t>
            </a:r>
            <a:r>
              <a:rPr sz="1200" b="1" spc="-35">
                <a:latin typeface="DejaVu Sans"/>
                <a:cs typeface="DejaVu Sans"/>
              </a:rPr>
              <a:t>R</a:t>
            </a:r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75">
                <a:latin typeface="DejaVu Sans"/>
                <a:cs typeface="DejaVu Sans"/>
              </a:rPr>
              <a:t>N</a:t>
            </a:r>
            <a:r>
              <a:rPr sz="1200" b="1" spc="0">
                <a:latin typeface="DejaVu Sans"/>
                <a:cs typeface="DejaVu Sans"/>
              </a:rPr>
              <a:t>G</a:t>
            </a:r>
            <a:r>
              <a:rPr sz="1200" b="1" spc="-114">
                <a:latin typeface="DejaVu Sans"/>
                <a:cs typeface="DejaVu Sans"/>
              </a:rPr>
              <a:t> </a:t>
            </a:r>
            <a:r>
              <a:rPr sz="1200" b="1" spc="-40">
                <a:latin typeface="DejaVu Sans"/>
                <a:cs typeface="DejaVu Sans"/>
              </a:rPr>
              <a:t>Y</a:t>
            </a:r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0">
                <a:latin typeface="DejaVu Sans"/>
                <a:cs typeface="DejaVu Sans"/>
              </a:rPr>
              <a:t>R</a:t>
            </a:r>
          </a:p>
        </xdr:txBody>
      </xdr:sp>
      <xdr:sp macro="" textlink="">
        <xdr:nvSpPr>
          <xdr:cNvPr id="7" name="Textbox 7">
            <a:extLst>
              <a:ext uri="{FF2B5EF4-FFF2-40B4-BE49-F238E27FC236}">
                <a16:creationId xmlns:a16="http://schemas.microsoft.com/office/drawing/2014/main" id="{692AFC9B-FD39-4964-B169-E63A3654096B}"/>
              </a:ext>
            </a:extLst>
          </xdr:cNvPr>
          <xdr:cNvSpPr txBox="1"/>
        </xdr:nvSpPr>
        <xdr:spPr>
          <a:xfrm>
            <a:off x="5572913" y="542306"/>
            <a:ext cx="395605" cy="177800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85">
                <a:latin typeface="DejaVu Sans"/>
                <a:cs typeface="DejaVu Sans"/>
              </a:rPr>
              <a:t>2021</a:t>
            </a:r>
          </a:p>
        </xdr:txBody>
      </xdr:sp>
    </xdr:grpSp>
    <xdr:clientData/>
  </xdr:oneCellAnchor>
  <xdr:twoCellAnchor>
    <xdr:from>
      <xdr:col>5</xdr:col>
      <xdr:colOff>428626</xdr:colOff>
      <xdr:row>25</xdr:row>
      <xdr:rowOff>152399</xdr:rowOff>
    </xdr:from>
    <xdr:to>
      <xdr:col>25</xdr:col>
      <xdr:colOff>152400</xdr:colOff>
      <xdr:row>42</xdr:row>
      <xdr:rowOff>95250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3389D3AB-0EEB-4B28-B94D-C58834E1C8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228600</xdr:colOff>
      <xdr:row>2</xdr:row>
      <xdr:rowOff>0</xdr:rowOff>
    </xdr:from>
    <xdr:ext cx="9744075" cy="904240"/>
    <xdr:grpSp>
      <xdr:nvGrpSpPr>
        <xdr:cNvPr id="2" name="Group 2">
          <a:extLst>
            <a:ext uri="{FF2B5EF4-FFF2-40B4-BE49-F238E27FC236}">
              <a16:creationId xmlns:a16="http://schemas.microsoft.com/office/drawing/2014/main" id="{BB23A873-55AC-40D2-81A6-79917653F7B5}"/>
            </a:ext>
          </a:extLst>
        </xdr:cNvPr>
        <xdr:cNvGrpSpPr/>
      </xdr:nvGrpSpPr>
      <xdr:grpSpPr>
        <a:xfrm>
          <a:off x="762000" y="381000"/>
          <a:ext cx="9744075" cy="904240"/>
          <a:chOff x="0" y="0"/>
          <a:chExt cx="9744075" cy="904240"/>
        </a:xfrm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C05810C7-9925-4FCC-82F8-D08B72CAB26F}"/>
              </a:ext>
            </a:extLst>
          </xdr:cNvPr>
          <xdr:cNvSpPr/>
        </xdr:nvSpPr>
        <xdr:spPr>
          <a:xfrm>
            <a:off x="0" y="0"/>
            <a:ext cx="9744075" cy="904240"/>
          </a:xfrm>
          <a:custGeom>
            <a:avLst/>
            <a:gdLst/>
            <a:ahLst/>
            <a:cxnLst/>
            <a:rect l="0" t="0" r="0" b="0"/>
            <a:pathLst>
              <a:path w="9744075" h="904240">
                <a:moveTo>
                  <a:pt x="125984" y="0"/>
                </a:moveTo>
                <a:lnTo>
                  <a:pt x="75731" y="9175"/>
                </a:lnTo>
                <a:lnTo>
                  <a:pt x="36004" y="35306"/>
                </a:lnTo>
                <a:lnTo>
                  <a:pt x="9898" y="75152"/>
                </a:lnTo>
                <a:lnTo>
                  <a:pt x="507" y="125475"/>
                </a:lnTo>
                <a:lnTo>
                  <a:pt x="0" y="778383"/>
                </a:lnTo>
                <a:lnTo>
                  <a:pt x="9469" y="828561"/>
                </a:lnTo>
                <a:lnTo>
                  <a:pt x="35750" y="868251"/>
                </a:lnTo>
                <a:lnTo>
                  <a:pt x="75652" y="894343"/>
                </a:lnTo>
                <a:lnTo>
                  <a:pt x="125984" y="903732"/>
                </a:lnTo>
                <a:lnTo>
                  <a:pt x="9617964" y="904240"/>
                </a:lnTo>
                <a:lnTo>
                  <a:pt x="9668216" y="894772"/>
                </a:lnTo>
                <a:lnTo>
                  <a:pt x="9707943" y="868505"/>
                </a:lnTo>
                <a:lnTo>
                  <a:pt x="9734049" y="828641"/>
                </a:lnTo>
                <a:lnTo>
                  <a:pt x="9743440" y="778383"/>
                </a:lnTo>
                <a:lnTo>
                  <a:pt x="9743948" y="125475"/>
                </a:lnTo>
                <a:lnTo>
                  <a:pt x="9734478" y="75223"/>
                </a:lnTo>
                <a:lnTo>
                  <a:pt x="9708197" y="35496"/>
                </a:lnTo>
                <a:lnTo>
                  <a:pt x="9668295" y="9390"/>
                </a:lnTo>
                <a:lnTo>
                  <a:pt x="9617964" y="0"/>
                </a:lnTo>
                <a:lnTo>
                  <a:pt x="125984" y="0"/>
                </a:lnTo>
                <a:close/>
              </a:path>
            </a:pathLst>
          </a:custGeom>
          <a:ln w="3175">
            <a:solidFill>
              <a:srgbClr val="000000"/>
            </a:solidFill>
          </a:ln>
        </xdr:spPr>
      </xdr:sp>
      <xdr:sp macro="" textlink="">
        <xdr:nvSpPr>
          <xdr:cNvPr id="4" name="Textbox 4">
            <a:extLst>
              <a:ext uri="{FF2B5EF4-FFF2-40B4-BE49-F238E27FC236}">
                <a16:creationId xmlns:a16="http://schemas.microsoft.com/office/drawing/2014/main" id="{6772ECFC-1D89-4532-B27E-05D042CF26FA}"/>
              </a:ext>
            </a:extLst>
          </xdr:cNvPr>
          <xdr:cNvSpPr txBox="1"/>
        </xdr:nvSpPr>
        <xdr:spPr>
          <a:xfrm>
            <a:off x="69265" y="9414"/>
            <a:ext cx="2642870" cy="851535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105">
                <a:latin typeface="DejaVu Sans"/>
                <a:cs typeface="DejaVu Sans"/>
              </a:rPr>
              <a:t>J</a:t>
            </a:r>
            <a:r>
              <a:rPr sz="1200" b="1" spc="-45">
                <a:latin typeface="DejaVu Sans"/>
                <a:cs typeface="DejaVu Sans"/>
              </a:rPr>
              <a:t>O</a:t>
            </a:r>
            <a:r>
              <a:rPr sz="1200" b="1" spc="-40">
                <a:latin typeface="DejaVu Sans"/>
                <a:cs typeface="DejaVu Sans"/>
              </a:rPr>
              <a:t>R</a:t>
            </a:r>
            <a:r>
              <a:rPr sz="1200" b="1" spc="-75">
                <a:latin typeface="DejaVu Sans"/>
                <a:cs typeface="DejaVu Sans"/>
              </a:rPr>
              <a:t>D</a:t>
            </a:r>
            <a:r>
              <a:rPr sz="1200" b="1" spc="-60">
                <a:latin typeface="DejaVu Sans"/>
                <a:cs typeface="DejaVu Sans"/>
              </a:rPr>
              <a:t>A</a:t>
            </a:r>
            <a:r>
              <a:rPr sz="1200" b="1" spc="0">
                <a:latin typeface="DejaVu Sans"/>
                <a:cs typeface="DejaVu Sans"/>
              </a:rPr>
              <a:t>N</a:t>
            </a:r>
            <a:r>
              <a:rPr sz="1200" b="1" spc="-160">
                <a:latin typeface="DejaVu Sans"/>
                <a:cs typeface="DejaVu Sans"/>
              </a:rPr>
              <a:t> </a:t>
            </a:r>
            <a:r>
              <a:rPr sz="1200" b="1" spc="-40">
                <a:latin typeface="DejaVu Sans"/>
                <a:cs typeface="DejaVu Sans"/>
              </a:rPr>
              <a:t>S</a:t>
            </a:r>
            <a:r>
              <a:rPr sz="1200" b="1" spc="-75">
                <a:latin typeface="DejaVu Sans"/>
                <a:cs typeface="DejaVu Sans"/>
              </a:rPr>
              <a:t>H</a:t>
            </a:r>
            <a:r>
              <a:rPr sz="1200" b="1" spc="-60">
                <a:latin typeface="DejaVu Sans"/>
                <a:cs typeface="DejaVu Sans"/>
              </a:rPr>
              <a:t>I</a:t>
            </a:r>
            <a:r>
              <a:rPr sz="1200" b="1" spc="-40">
                <a:latin typeface="DejaVu Sans"/>
                <a:cs typeface="DejaVu Sans"/>
              </a:rPr>
              <a:t>P</a:t>
            </a:r>
            <a:r>
              <a:rPr sz="1200" b="1" spc="-45">
                <a:latin typeface="DejaVu Sans"/>
                <a:cs typeface="DejaVu Sans"/>
              </a:rPr>
              <a:t>P</a:t>
            </a:r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75">
                <a:latin typeface="DejaVu Sans"/>
                <a:cs typeface="DejaVu Sans"/>
              </a:rPr>
              <a:t>N</a:t>
            </a:r>
            <a:r>
              <a:rPr sz="1200" b="1" spc="0">
                <a:latin typeface="DejaVu Sans"/>
                <a:cs typeface="DejaVu Sans"/>
              </a:rPr>
              <a:t>G</a:t>
            </a:r>
            <a:r>
              <a:rPr sz="1200" b="1" spc="-114">
                <a:latin typeface="DejaVu Sans"/>
                <a:cs typeface="DejaVu Sans"/>
              </a:rPr>
              <a:t> 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-35">
                <a:latin typeface="DejaVu Sans"/>
                <a:cs typeface="DejaVu Sans"/>
              </a:rPr>
              <a:t>SSO</a:t>
            </a:r>
            <a:r>
              <a:rPr sz="1200" b="1" spc="-15">
                <a:latin typeface="DejaVu Sans"/>
                <a:cs typeface="DejaVu Sans"/>
              </a:rPr>
              <a:t>C</a:t>
            </a:r>
            <a:r>
              <a:rPr sz="1200" b="1" spc="-60">
                <a:latin typeface="DejaVu Sans"/>
                <a:cs typeface="DejaVu Sans"/>
              </a:rPr>
              <a:t>IATI</a:t>
            </a:r>
            <a:r>
              <a:rPr sz="1200" b="1" spc="-50">
                <a:latin typeface="DejaVu Sans"/>
                <a:cs typeface="DejaVu Sans"/>
              </a:rPr>
              <a:t>O</a:t>
            </a:r>
            <a:r>
              <a:rPr sz="1200" b="1" spc="0">
                <a:latin typeface="DejaVu Sans"/>
                <a:cs typeface="DejaVu Sans"/>
              </a:rPr>
              <a:t>N</a:t>
            </a:r>
          </a:p>
          <a:p>
            <a:r>
              <a:rPr sz="1000" b="1" spc="-40">
                <a:latin typeface="DejaVu Sans"/>
                <a:cs typeface="DejaVu Sans"/>
              </a:rPr>
              <a:t>P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25">
                <a:latin typeface="DejaVu Sans"/>
                <a:cs typeface="DejaVu Sans"/>
              </a:rPr>
              <a:t>B</a:t>
            </a:r>
            <a:r>
              <a:rPr sz="1000" b="1" spc="-45">
                <a:latin typeface="DejaVu Sans"/>
                <a:cs typeface="DejaVu Sans"/>
              </a:rPr>
              <a:t>O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3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184502 </a:t>
            </a:r>
            <a:r>
              <a:rPr sz="1000" b="1" spc="-55">
                <a:latin typeface="DejaVu Sans"/>
                <a:cs typeface="DejaVu Sans"/>
              </a:rPr>
              <a:t>A</a:t>
            </a:r>
            <a:r>
              <a:rPr sz="1000" b="1" spc="-85">
                <a:latin typeface="DejaVu Sans"/>
                <a:cs typeface="DejaVu Sans"/>
              </a:rPr>
              <a:t>M</a:t>
            </a:r>
            <a:r>
              <a:rPr sz="1000" b="1" spc="-90">
                <a:latin typeface="DejaVu Sans"/>
                <a:cs typeface="DejaVu Sans"/>
              </a:rPr>
              <a:t>M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</a:t>
            </a:r>
            <a:r>
              <a:rPr sz="1000" b="1" spc="-14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1111</a:t>
            </a:r>
            <a:r>
              <a:rPr sz="1000" b="1" spc="0">
                <a:latin typeface="DejaVu Sans"/>
                <a:cs typeface="DejaVu Sans"/>
              </a:rPr>
              <a:t>8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-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90">
                <a:latin typeface="DejaVu Sans"/>
                <a:cs typeface="DejaVu Sans"/>
              </a:rPr>
              <a:t>J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35">
                <a:latin typeface="DejaVu Sans"/>
                <a:cs typeface="DejaVu Sans"/>
              </a:rPr>
              <a:t>R</a:t>
            </a:r>
            <a:r>
              <a:rPr sz="1000" b="1" spc="-60">
                <a:latin typeface="DejaVu Sans"/>
                <a:cs typeface="DejaVu Sans"/>
              </a:rPr>
              <a:t>D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 </a:t>
            </a:r>
            <a:r>
              <a:rPr sz="1000" b="1" spc="-40">
                <a:latin typeface="DejaVu Sans"/>
                <a:cs typeface="DejaVu Sans"/>
              </a:rPr>
              <a:t>T</a:t>
            </a:r>
            <a:r>
              <a:rPr sz="1000" b="1" spc="-10">
                <a:latin typeface="DejaVu Sans"/>
                <a:cs typeface="DejaVu Sans"/>
              </a:rPr>
              <a:t>E</a:t>
            </a:r>
            <a:r>
              <a:rPr sz="1000" b="1" spc="0">
                <a:latin typeface="DejaVu Sans"/>
                <a:cs typeface="DejaVu Sans"/>
              </a:rPr>
              <a:t>L</a:t>
            </a:r>
            <a:r>
              <a:rPr sz="1000" b="1" spc="-8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6)5681456</a:t>
            </a:r>
          </a:p>
          <a:p>
            <a:r>
              <a:rPr sz="1000" b="1" spc="-40">
                <a:latin typeface="DejaVu Sans"/>
                <a:cs typeface="DejaVu Sans"/>
              </a:rPr>
              <a:t>F</a:t>
            </a:r>
            <a:r>
              <a:rPr sz="1000" b="1" spc="-45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9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6)5639968</a:t>
            </a:r>
          </a:p>
        </xdr:txBody>
      </xdr:sp>
      <xdr:sp macro="" textlink="">
        <xdr:nvSpPr>
          <xdr:cNvPr id="5" name="Textbox 5">
            <a:extLst>
              <a:ext uri="{FF2B5EF4-FFF2-40B4-BE49-F238E27FC236}">
                <a16:creationId xmlns:a16="http://schemas.microsoft.com/office/drawing/2014/main" id="{4655BA9B-E0B0-4BCC-A844-117AD277B68C}"/>
              </a:ext>
            </a:extLst>
          </xdr:cNvPr>
          <xdr:cNvSpPr txBox="1"/>
        </xdr:nvSpPr>
        <xdr:spPr>
          <a:xfrm>
            <a:off x="2742945" y="74946"/>
            <a:ext cx="4334130" cy="448929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-65">
                <a:latin typeface="DejaVu Sans"/>
                <a:cs typeface="DejaVu Sans"/>
              </a:rPr>
              <a:t>X</a:t>
            </a:r>
            <a:r>
              <a:rPr sz="1200" b="1" spc="-40">
                <a:latin typeface="DejaVu Sans"/>
                <a:cs typeface="DejaVu Sans"/>
              </a:rPr>
              <a:t>PORT</a:t>
            </a:r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0">
                <a:latin typeface="DejaVu Sans"/>
                <a:cs typeface="DejaVu Sans"/>
              </a:rPr>
              <a:t>D </a:t>
            </a:r>
            <a:r>
              <a:rPr sz="1800" b="1" spc="-52" baseline="4629">
                <a:latin typeface="DejaVu Sans"/>
                <a:cs typeface="DejaVu Sans"/>
              </a:rPr>
              <a:t>R</a:t>
            </a:r>
            <a:r>
              <a:rPr sz="1800" b="1" spc="-67" baseline="4629">
                <a:latin typeface="DejaVu Sans"/>
                <a:cs typeface="DejaVu Sans"/>
              </a:rPr>
              <a:t>O</a:t>
            </a:r>
            <a:r>
              <a:rPr sz="1800" b="1" spc="-52" baseline="4629">
                <a:latin typeface="DejaVu Sans"/>
                <a:cs typeface="DejaVu Sans"/>
              </a:rPr>
              <a:t>R</a:t>
            </a:r>
            <a:r>
              <a:rPr sz="1800" b="1" spc="0" baseline="4629">
                <a:latin typeface="DejaVu Sans"/>
                <a:cs typeface="DejaVu Sans"/>
              </a:rPr>
              <a:t>O</a:t>
            </a:r>
            <a:r>
              <a:rPr sz="1800" b="1" spc="-262" baseline="4629">
                <a:latin typeface="DejaVu Sans"/>
                <a:cs typeface="DejaVu Sans"/>
              </a:rPr>
              <a:t> </a:t>
            </a:r>
            <a:r>
              <a:rPr sz="1800" b="1" spc="-127" baseline="4629">
                <a:latin typeface="DejaVu Sans"/>
                <a:cs typeface="DejaVu Sans"/>
              </a:rPr>
              <a:t>(</a:t>
            </a:r>
            <a:r>
              <a:rPr sz="1800" b="1" spc="-97" baseline="4629">
                <a:latin typeface="DejaVu Sans"/>
                <a:cs typeface="DejaVu Sans"/>
              </a:rPr>
              <a:t>Ve</a:t>
            </a:r>
            <a:r>
              <a:rPr sz="1800" b="1" spc="-104" baseline="4629">
                <a:latin typeface="DejaVu Sans"/>
                <a:cs typeface="DejaVu Sans"/>
              </a:rPr>
              <a:t>h</a:t>
            </a:r>
            <a:r>
              <a:rPr sz="1800" b="1" spc="-60" baseline="4629">
                <a:latin typeface="DejaVu Sans"/>
                <a:cs typeface="DejaVu Sans"/>
              </a:rPr>
              <a:t>i</a:t>
            </a:r>
            <a:r>
              <a:rPr sz="1800" b="1" spc="-37" baseline="4629">
                <a:latin typeface="DejaVu Sans"/>
                <a:cs typeface="DejaVu Sans"/>
              </a:rPr>
              <a:t>c</a:t>
            </a:r>
            <a:r>
              <a:rPr sz="1800" b="1" spc="-67" baseline="4629">
                <a:latin typeface="DejaVu Sans"/>
                <a:cs typeface="DejaVu Sans"/>
              </a:rPr>
              <a:t>l</a:t>
            </a:r>
            <a:r>
              <a:rPr sz="1800" b="1" spc="-112" baseline="4629">
                <a:latin typeface="DejaVu Sans"/>
                <a:cs typeface="DejaVu Sans"/>
              </a:rPr>
              <a:t>e</a:t>
            </a:r>
            <a:r>
              <a:rPr sz="1800" b="1" spc="-44" baseline="4629">
                <a:latin typeface="DejaVu Sans"/>
                <a:cs typeface="DejaVu Sans"/>
              </a:rPr>
              <a:t>s</a:t>
            </a:r>
            <a:r>
              <a:rPr sz="1800" b="1" spc="0" baseline="4629">
                <a:latin typeface="DejaVu Sans"/>
                <a:cs typeface="DejaVu Sans"/>
              </a:rPr>
              <a:t>)</a:t>
            </a:r>
            <a:r>
              <a:rPr sz="1800" b="1" spc="-247" baseline="4629">
                <a:latin typeface="DejaVu Sans"/>
                <a:cs typeface="DejaVu Sans"/>
              </a:rPr>
              <a:t> </a:t>
            </a:r>
            <a:r>
              <a:rPr sz="1800" b="1" spc="-75" baseline="4629">
                <a:latin typeface="DejaVu Sans"/>
                <a:cs typeface="DejaVu Sans"/>
              </a:rPr>
              <a:t>T</a:t>
            </a:r>
            <a:r>
              <a:rPr sz="1800" b="1" spc="-52" baseline="4629">
                <a:latin typeface="DejaVu Sans"/>
                <a:cs typeface="DejaVu Sans"/>
              </a:rPr>
              <a:t>R</a:t>
            </a:r>
            <a:r>
              <a:rPr sz="1800" b="1" spc="-82" baseline="4629">
                <a:latin typeface="DejaVu Sans"/>
                <a:cs typeface="DejaVu Sans"/>
              </a:rPr>
              <a:t>AFFI</a:t>
            </a:r>
            <a:r>
              <a:rPr sz="1800" b="1" spc="0" baseline="4629">
                <a:latin typeface="DejaVu Sans"/>
                <a:cs typeface="DejaVu Sans"/>
              </a:rPr>
              <a:t>C </a:t>
            </a:r>
            <a:r>
              <a:rPr sz="1800" b="1" spc="-277" baseline="4629">
                <a:latin typeface="DejaVu Sans"/>
                <a:cs typeface="DejaVu Sans"/>
              </a:rPr>
              <a:t> </a:t>
            </a:r>
            <a:r>
              <a:rPr sz="1800" b="1" spc="-97" baseline="4629">
                <a:latin typeface="DejaVu Sans"/>
                <a:cs typeface="DejaVu Sans"/>
              </a:rPr>
              <a:t>V</a:t>
            </a:r>
            <a:r>
              <a:rPr sz="1800" b="1" spc="-104" baseline="4629">
                <a:latin typeface="DejaVu Sans"/>
                <a:cs typeface="DejaVu Sans"/>
              </a:rPr>
              <a:t>I</a:t>
            </a:r>
            <a:r>
              <a:rPr sz="1800" b="1" spc="0" baseline="4629">
                <a:latin typeface="DejaVu Sans"/>
                <a:cs typeface="DejaVu Sans"/>
              </a:rPr>
              <a:t>A</a:t>
            </a:r>
            <a:r>
              <a:rPr sz="1800" b="1" spc="217" baseline="4629">
                <a:latin typeface="DejaVu Sans"/>
                <a:cs typeface="DejaVu Sans"/>
              </a:rPr>
              <a:t> </a:t>
            </a:r>
            <a:r>
              <a:rPr sz="1800" b="1" spc="-82" baseline="4629">
                <a:latin typeface="DejaVu Sans"/>
                <a:cs typeface="DejaVu Sans"/>
              </a:rPr>
              <a:t>AQA</a:t>
            </a:r>
            <a:r>
              <a:rPr sz="1800" b="1" spc="-44" baseline="4629">
                <a:latin typeface="DejaVu Sans"/>
                <a:cs typeface="DejaVu Sans"/>
              </a:rPr>
              <a:t>B</a:t>
            </a:r>
            <a:r>
              <a:rPr sz="1800" b="1" spc="0" baseline="4629">
                <a:latin typeface="DejaVu Sans"/>
                <a:cs typeface="DejaVu Sans"/>
              </a:rPr>
              <a:t>A</a:t>
            </a:r>
          </a:p>
        </xdr:txBody>
      </xdr:sp>
      <xdr:sp macro="" textlink="">
        <xdr:nvSpPr>
          <xdr:cNvPr id="6" name="Textbox 6">
            <a:extLst>
              <a:ext uri="{FF2B5EF4-FFF2-40B4-BE49-F238E27FC236}">
                <a16:creationId xmlns:a16="http://schemas.microsoft.com/office/drawing/2014/main" id="{17798D3D-6F2A-4621-8DCB-3F343C97A272}"/>
              </a:ext>
            </a:extLst>
          </xdr:cNvPr>
          <xdr:cNvSpPr txBox="1"/>
        </xdr:nvSpPr>
        <xdr:spPr>
          <a:xfrm>
            <a:off x="3581000" y="521478"/>
            <a:ext cx="1593215" cy="177800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80">
                <a:latin typeface="DejaVu Sans"/>
                <a:cs typeface="DejaVu Sans"/>
              </a:rPr>
              <a:t>POR</a:t>
            </a:r>
            <a:r>
              <a:rPr sz="1200" b="1" spc="0">
                <a:latin typeface="DejaVu Sans"/>
                <a:cs typeface="DejaVu Sans"/>
              </a:rPr>
              <a:t>T</a:t>
            </a:r>
            <a:r>
              <a:rPr sz="1200" b="1" spc="-165">
                <a:latin typeface="DejaVu Sans"/>
                <a:cs typeface="DejaVu Sans"/>
              </a:rPr>
              <a:t> </a:t>
            </a:r>
            <a:r>
              <a:rPr sz="1200" b="1" spc="-70">
                <a:latin typeface="DejaVu Sans"/>
                <a:cs typeface="DejaVu Sans"/>
              </a:rPr>
              <a:t>DU</a:t>
            </a:r>
            <a:r>
              <a:rPr sz="1200" b="1" spc="-35">
                <a:latin typeface="DejaVu Sans"/>
                <a:cs typeface="DejaVu Sans"/>
              </a:rPr>
              <a:t>R</a:t>
            </a:r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75">
                <a:latin typeface="DejaVu Sans"/>
                <a:cs typeface="DejaVu Sans"/>
              </a:rPr>
              <a:t>N</a:t>
            </a:r>
            <a:r>
              <a:rPr sz="1200" b="1" spc="0">
                <a:latin typeface="DejaVu Sans"/>
                <a:cs typeface="DejaVu Sans"/>
              </a:rPr>
              <a:t>G</a:t>
            </a:r>
            <a:r>
              <a:rPr sz="1200" b="1" spc="-114">
                <a:latin typeface="DejaVu Sans"/>
                <a:cs typeface="DejaVu Sans"/>
              </a:rPr>
              <a:t> </a:t>
            </a:r>
            <a:r>
              <a:rPr sz="1200" b="1" spc="-40">
                <a:latin typeface="DejaVu Sans"/>
                <a:cs typeface="DejaVu Sans"/>
              </a:rPr>
              <a:t>Y</a:t>
            </a:r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0">
                <a:latin typeface="DejaVu Sans"/>
                <a:cs typeface="DejaVu Sans"/>
              </a:rPr>
              <a:t>R</a:t>
            </a:r>
          </a:p>
        </xdr:txBody>
      </xdr:sp>
      <xdr:sp macro="" textlink="">
        <xdr:nvSpPr>
          <xdr:cNvPr id="7" name="Textbox 7">
            <a:extLst>
              <a:ext uri="{FF2B5EF4-FFF2-40B4-BE49-F238E27FC236}">
                <a16:creationId xmlns:a16="http://schemas.microsoft.com/office/drawing/2014/main" id="{D77D7CB0-5FB8-45B4-8580-48A74AA66D05}"/>
              </a:ext>
            </a:extLst>
          </xdr:cNvPr>
          <xdr:cNvSpPr txBox="1"/>
        </xdr:nvSpPr>
        <xdr:spPr>
          <a:xfrm>
            <a:off x="5572913" y="542306"/>
            <a:ext cx="395605" cy="177800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85">
                <a:latin typeface="DejaVu Sans"/>
                <a:cs typeface="DejaVu Sans"/>
              </a:rPr>
              <a:t>2021</a:t>
            </a:r>
          </a:p>
        </xdr:txBody>
      </xdr:sp>
    </xdr:grpSp>
    <xdr:clientData/>
  </xdr:oneCellAnchor>
  <xdr:twoCellAnchor>
    <xdr:from>
      <xdr:col>7</xdr:col>
      <xdr:colOff>71436</xdr:colOff>
      <xdr:row>27</xdr:row>
      <xdr:rowOff>104775</xdr:rowOff>
    </xdr:from>
    <xdr:to>
      <xdr:col>28</xdr:col>
      <xdr:colOff>228600</xdr:colOff>
      <xdr:row>43</xdr:row>
      <xdr:rowOff>85725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8881F744-3F0F-4D8B-82D6-7749A73795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228600</xdr:colOff>
      <xdr:row>2</xdr:row>
      <xdr:rowOff>0</xdr:rowOff>
    </xdr:from>
    <xdr:ext cx="9744075" cy="904240"/>
    <xdr:grpSp>
      <xdr:nvGrpSpPr>
        <xdr:cNvPr id="2" name="Group 2">
          <a:extLst>
            <a:ext uri="{FF2B5EF4-FFF2-40B4-BE49-F238E27FC236}">
              <a16:creationId xmlns:a16="http://schemas.microsoft.com/office/drawing/2014/main" id="{D02A05E4-8EC6-4908-9EA8-9021533AB182}"/>
            </a:ext>
          </a:extLst>
        </xdr:cNvPr>
        <xdr:cNvGrpSpPr/>
      </xdr:nvGrpSpPr>
      <xdr:grpSpPr>
        <a:xfrm>
          <a:off x="762000" y="381000"/>
          <a:ext cx="9744075" cy="904240"/>
          <a:chOff x="0" y="0"/>
          <a:chExt cx="9744075" cy="904240"/>
        </a:xfrm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961EC358-B2C5-4E6B-A367-48BE9646A5FB}"/>
              </a:ext>
            </a:extLst>
          </xdr:cNvPr>
          <xdr:cNvSpPr/>
        </xdr:nvSpPr>
        <xdr:spPr>
          <a:xfrm>
            <a:off x="0" y="0"/>
            <a:ext cx="9744075" cy="904240"/>
          </a:xfrm>
          <a:custGeom>
            <a:avLst/>
            <a:gdLst/>
            <a:ahLst/>
            <a:cxnLst/>
            <a:rect l="0" t="0" r="0" b="0"/>
            <a:pathLst>
              <a:path w="9744075" h="904240">
                <a:moveTo>
                  <a:pt x="125984" y="0"/>
                </a:moveTo>
                <a:lnTo>
                  <a:pt x="75731" y="9175"/>
                </a:lnTo>
                <a:lnTo>
                  <a:pt x="36004" y="35306"/>
                </a:lnTo>
                <a:lnTo>
                  <a:pt x="9898" y="75152"/>
                </a:lnTo>
                <a:lnTo>
                  <a:pt x="507" y="125475"/>
                </a:lnTo>
                <a:lnTo>
                  <a:pt x="0" y="778383"/>
                </a:lnTo>
                <a:lnTo>
                  <a:pt x="9469" y="828561"/>
                </a:lnTo>
                <a:lnTo>
                  <a:pt x="35750" y="868251"/>
                </a:lnTo>
                <a:lnTo>
                  <a:pt x="75652" y="894343"/>
                </a:lnTo>
                <a:lnTo>
                  <a:pt x="125984" y="903732"/>
                </a:lnTo>
                <a:lnTo>
                  <a:pt x="9617964" y="904240"/>
                </a:lnTo>
                <a:lnTo>
                  <a:pt x="9668216" y="894772"/>
                </a:lnTo>
                <a:lnTo>
                  <a:pt x="9707943" y="868505"/>
                </a:lnTo>
                <a:lnTo>
                  <a:pt x="9734049" y="828641"/>
                </a:lnTo>
                <a:lnTo>
                  <a:pt x="9743440" y="778383"/>
                </a:lnTo>
                <a:lnTo>
                  <a:pt x="9743948" y="125475"/>
                </a:lnTo>
                <a:lnTo>
                  <a:pt x="9734478" y="75223"/>
                </a:lnTo>
                <a:lnTo>
                  <a:pt x="9708197" y="35496"/>
                </a:lnTo>
                <a:lnTo>
                  <a:pt x="9668295" y="9390"/>
                </a:lnTo>
                <a:lnTo>
                  <a:pt x="9617964" y="0"/>
                </a:lnTo>
                <a:lnTo>
                  <a:pt x="125984" y="0"/>
                </a:lnTo>
                <a:close/>
              </a:path>
            </a:pathLst>
          </a:custGeom>
          <a:ln w="3175">
            <a:solidFill>
              <a:srgbClr val="000000"/>
            </a:solidFill>
          </a:ln>
        </xdr:spPr>
      </xdr:sp>
      <xdr:sp macro="" textlink="">
        <xdr:nvSpPr>
          <xdr:cNvPr id="4" name="Textbox 4">
            <a:extLst>
              <a:ext uri="{FF2B5EF4-FFF2-40B4-BE49-F238E27FC236}">
                <a16:creationId xmlns:a16="http://schemas.microsoft.com/office/drawing/2014/main" id="{45D2DDAD-1392-49D9-90C0-947EFBCEA607}"/>
              </a:ext>
            </a:extLst>
          </xdr:cNvPr>
          <xdr:cNvSpPr txBox="1"/>
        </xdr:nvSpPr>
        <xdr:spPr>
          <a:xfrm>
            <a:off x="69265" y="9414"/>
            <a:ext cx="2642870" cy="851535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105">
                <a:latin typeface="DejaVu Sans"/>
                <a:cs typeface="DejaVu Sans"/>
              </a:rPr>
              <a:t>J</a:t>
            </a:r>
            <a:r>
              <a:rPr sz="1200" b="1" spc="-45">
                <a:latin typeface="DejaVu Sans"/>
                <a:cs typeface="DejaVu Sans"/>
              </a:rPr>
              <a:t>O</a:t>
            </a:r>
            <a:r>
              <a:rPr sz="1200" b="1" spc="-40">
                <a:latin typeface="DejaVu Sans"/>
                <a:cs typeface="DejaVu Sans"/>
              </a:rPr>
              <a:t>R</a:t>
            </a:r>
            <a:r>
              <a:rPr sz="1200" b="1" spc="-75">
                <a:latin typeface="DejaVu Sans"/>
                <a:cs typeface="DejaVu Sans"/>
              </a:rPr>
              <a:t>D</a:t>
            </a:r>
            <a:r>
              <a:rPr sz="1200" b="1" spc="-60">
                <a:latin typeface="DejaVu Sans"/>
                <a:cs typeface="DejaVu Sans"/>
              </a:rPr>
              <a:t>A</a:t>
            </a:r>
            <a:r>
              <a:rPr sz="1200" b="1" spc="0">
                <a:latin typeface="DejaVu Sans"/>
                <a:cs typeface="DejaVu Sans"/>
              </a:rPr>
              <a:t>N</a:t>
            </a:r>
            <a:r>
              <a:rPr sz="1200" b="1" spc="-160">
                <a:latin typeface="DejaVu Sans"/>
                <a:cs typeface="DejaVu Sans"/>
              </a:rPr>
              <a:t> </a:t>
            </a:r>
            <a:r>
              <a:rPr sz="1200" b="1" spc="-40">
                <a:latin typeface="DejaVu Sans"/>
                <a:cs typeface="DejaVu Sans"/>
              </a:rPr>
              <a:t>S</a:t>
            </a:r>
            <a:r>
              <a:rPr sz="1200" b="1" spc="-75">
                <a:latin typeface="DejaVu Sans"/>
                <a:cs typeface="DejaVu Sans"/>
              </a:rPr>
              <a:t>H</a:t>
            </a:r>
            <a:r>
              <a:rPr sz="1200" b="1" spc="-60">
                <a:latin typeface="DejaVu Sans"/>
                <a:cs typeface="DejaVu Sans"/>
              </a:rPr>
              <a:t>I</a:t>
            </a:r>
            <a:r>
              <a:rPr sz="1200" b="1" spc="-40">
                <a:latin typeface="DejaVu Sans"/>
                <a:cs typeface="DejaVu Sans"/>
              </a:rPr>
              <a:t>P</a:t>
            </a:r>
            <a:r>
              <a:rPr sz="1200" b="1" spc="-45">
                <a:latin typeface="DejaVu Sans"/>
                <a:cs typeface="DejaVu Sans"/>
              </a:rPr>
              <a:t>P</a:t>
            </a:r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75">
                <a:latin typeface="DejaVu Sans"/>
                <a:cs typeface="DejaVu Sans"/>
              </a:rPr>
              <a:t>N</a:t>
            </a:r>
            <a:r>
              <a:rPr sz="1200" b="1" spc="0">
                <a:latin typeface="DejaVu Sans"/>
                <a:cs typeface="DejaVu Sans"/>
              </a:rPr>
              <a:t>G</a:t>
            </a:r>
            <a:r>
              <a:rPr sz="1200" b="1" spc="-114">
                <a:latin typeface="DejaVu Sans"/>
                <a:cs typeface="DejaVu Sans"/>
              </a:rPr>
              <a:t> 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-35">
                <a:latin typeface="DejaVu Sans"/>
                <a:cs typeface="DejaVu Sans"/>
              </a:rPr>
              <a:t>SSO</a:t>
            </a:r>
            <a:r>
              <a:rPr sz="1200" b="1" spc="-15">
                <a:latin typeface="DejaVu Sans"/>
                <a:cs typeface="DejaVu Sans"/>
              </a:rPr>
              <a:t>C</a:t>
            </a:r>
            <a:r>
              <a:rPr sz="1200" b="1" spc="-60">
                <a:latin typeface="DejaVu Sans"/>
                <a:cs typeface="DejaVu Sans"/>
              </a:rPr>
              <a:t>IATI</a:t>
            </a:r>
            <a:r>
              <a:rPr sz="1200" b="1" spc="-50">
                <a:latin typeface="DejaVu Sans"/>
                <a:cs typeface="DejaVu Sans"/>
              </a:rPr>
              <a:t>O</a:t>
            </a:r>
            <a:r>
              <a:rPr sz="1200" b="1" spc="0">
                <a:latin typeface="DejaVu Sans"/>
                <a:cs typeface="DejaVu Sans"/>
              </a:rPr>
              <a:t>N</a:t>
            </a:r>
          </a:p>
          <a:p>
            <a:r>
              <a:rPr sz="1000" b="1" spc="-40">
                <a:latin typeface="DejaVu Sans"/>
                <a:cs typeface="DejaVu Sans"/>
              </a:rPr>
              <a:t>P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25">
                <a:latin typeface="DejaVu Sans"/>
                <a:cs typeface="DejaVu Sans"/>
              </a:rPr>
              <a:t>B</a:t>
            </a:r>
            <a:r>
              <a:rPr sz="1000" b="1" spc="-45">
                <a:latin typeface="DejaVu Sans"/>
                <a:cs typeface="DejaVu Sans"/>
              </a:rPr>
              <a:t>O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3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184502 </a:t>
            </a:r>
            <a:r>
              <a:rPr sz="1000" b="1" spc="-55">
                <a:latin typeface="DejaVu Sans"/>
                <a:cs typeface="DejaVu Sans"/>
              </a:rPr>
              <a:t>A</a:t>
            </a:r>
            <a:r>
              <a:rPr sz="1000" b="1" spc="-85">
                <a:latin typeface="DejaVu Sans"/>
                <a:cs typeface="DejaVu Sans"/>
              </a:rPr>
              <a:t>M</a:t>
            </a:r>
            <a:r>
              <a:rPr sz="1000" b="1" spc="-90">
                <a:latin typeface="DejaVu Sans"/>
                <a:cs typeface="DejaVu Sans"/>
              </a:rPr>
              <a:t>M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</a:t>
            </a:r>
            <a:r>
              <a:rPr sz="1000" b="1" spc="-14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1111</a:t>
            </a:r>
            <a:r>
              <a:rPr sz="1000" b="1" spc="0">
                <a:latin typeface="DejaVu Sans"/>
                <a:cs typeface="DejaVu Sans"/>
              </a:rPr>
              <a:t>8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-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90">
                <a:latin typeface="DejaVu Sans"/>
                <a:cs typeface="DejaVu Sans"/>
              </a:rPr>
              <a:t>J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35">
                <a:latin typeface="DejaVu Sans"/>
                <a:cs typeface="DejaVu Sans"/>
              </a:rPr>
              <a:t>R</a:t>
            </a:r>
            <a:r>
              <a:rPr sz="1000" b="1" spc="-60">
                <a:latin typeface="DejaVu Sans"/>
                <a:cs typeface="DejaVu Sans"/>
              </a:rPr>
              <a:t>D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 </a:t>
            </a:r>
            <a:r>
              <a:rPr sz="1000" b="1" spc="-40">
                <a:latin typeface="DejaVu Sans"/>
                <a:cs typeface="DejaVu Sans"/>
              </a:rPr>
              <a:t>T</a:t>
            </a:r>
            <a:r>
              <a:rPr sz="1000" b="1" spc="-10">
                <a:latin typeface="DejaVu Sans"/>
                <a:cs typeface="DejaVu Sans"/>
              </a:rPr>
              <a:t>E</a:t>
            </a:r>
            <a:r>
              <a:rPr sz="1000" b="1" spc="0">
                <a:latin typeface="DejaVu Sans"/>
                <a:cs typeface="DejaVu Sans"/>
              </a:rPr>
              <a:t>L</a:t>
            </a:r>
            <a:r>
              <a:rPr sz="1000" b="1" spc="-8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6)5681456</a:t>
            </a:r>
          </a:p>
          <a:p>
            <a:r>
              <a:rPr sz="1000" b="1" spc="-40">
                <a:latin typeface="DejaVu Sans"/>
                <a:cs typeface="DejaVu Sans"/>
              </a:rPr>
              <a:t>F</a:t>
            </a:r>
            <a:r>
              <a:rPr sz="1000" b="1" spc="-45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9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6)5639968</a:t>
            </a:r>
          </a:p>
        </xdr:txBody>
      </xdr:sp>
      <xdr:sp macro="" textlink="">
        <xdr:nvSpPr>
          <xdr:cNvPr id="5" name="Textbox 5">
            <a:extLst>
              <a:ext uri="{FF2B5EF4-FFF2-40B4-BE49-F238E27FC236}">
                <a16:creationId xmlns:a16="http://schemas.microsoft.com/office/drawing/2014/main" id="{53B10098-C4BE-4DD5-81C3-C413278D8E15}"/>
              </a:ext>
            </a:extLst>
          </xdr:cNvPr>
          <xdr:cNvSpPr txBox="1"/>
        </xdr:nvSpPr>
        <xdr:spPr>
          <a:xfrm>
            <a:off x="2742945" y="74946"/>
            <a:ext cx="4334130" cy="448929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-65">
                <a:latin typeface="DejaVu Sans"/>
                <a:cs typeface="DejaVu Sans"/>
              </a:rPr>
              <a:t>X</a:t>
            </a:r>
            <a:r>
              <a:rPr sz="1200" b="1" spc="-40">
                <a:latin typeface="DejaVu Sans"/>
                <a:cs typeface="DejaVu Sans"/>
              </a:rPr>
              <a:t>PORT</a:t>
            </a:r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0">
                <a:latin typeface="DejaVu Sans"/>
                <a:cs typeface="DejaVu Sans"/>
              </a:rPr>
              <a:t>D </a:t>
            </a:r>
            <a:r>
              <a:rPr sz="1800" b="1" spc="-52" baseline="4629">
                <a:latin typeface="DejaVu Sans"/>
                <a:cs typeface="DejaVu Sans"/>
              </a:rPr>
              <a:t>R</a:t>
            </a:r>
            <a:r>
              <a:rPr sz="1800" b="1" spc="-67" baseline="4629">
                <a:latin typeface="DejaVu Sans"/>
                <a:cs typeface="DejaVu Sans"/>
              </a:rPr>
              <a:t>O</a:t>
            </a:r>
            <a:r>
              <a:rPr sz="1800" b="1" spc="-52" baseline="4629">
                <a:latin typeface="DejaVu Sans"/>
                <a:cs typeface="DejaVu Sans"/>
              </a:rPr>
              <a:t>R</a:t>
            </a:r>
            <a:r>
              <a:rPr sz="1800" b="1" spc="0" baseline="4629">
                <a:latin typeface="DejaVu Sans"/>
                <a:cs typeface="DejaVu Sans"/>
              </a:rPr>
              <a:t>O</a:t>
            </a:r>
            <a:r>
              <a:rPr sz="1800" b="1" spc="-262" baseline="4629">
                <a:latin typeface="DejaVu Sans"/>
                <a:cs typeface="DejaVu Sans"/>
              </a:rPr>
              <a:t> </a:t>
            </a:r>
            <a:r>
              <a:rPr sz="1800" b="1" spc="-127" baseline="4629">
                <a:latin typeface="DejaVu Sans"/>
                <a:cs typeface="DejaVu Sans"/>
              </a:rPr>
              <a:t>(</a:t>
            </a:r>
            <a:r>
              <a:rPr sz="1800" b="1" spc="-97" baseline="4629">
                <a:latin typeface="DejaVu Sans"/>
                <a:cs typeface="DejaVu Sans"/>
              </a:rPr>
              <a:t>Ve</a:t>
            </a:r>
            <a:r>
              <a:rPr sz="1800" b="1" spc="-104" baseline="4629">
                <a:latin typeface="DejaVu Sans"/>
                <a:cs typeface="DejaVu Sans"/>
              </a:rPr>
              <a:t>h</a:t>
            </a:r>
            <a:r>
              <a:rPr sz="1800" b="1" spc="-60" baseline="4629">
                <a:latin typeface="DejaVu Sans"/>
                <a:cs typeface="DejaVu Sans"/>
              </a:rPr>
              <a:t>i</a:t>
            </a:r>
            <a:r>
              <a:rPr sz="1800" b="1" spc="-37" baseline="4629">
                <a:latin typeface="DejaVu Sans"/>
                <a:cs typeface="DejaVu Sans"/>
              </a:rPr>
              <a:t>c</a:t>
            </a:r>
            <a:r>
              <a:rPr sz="1800" b="1" spc="-67" baseline="4629">
                <a:latin typeface="DejaVu Sans"/>
                <a:cs typeface="DejaVu Sans"/>
              </a:rPr>
              <a:t>l</a:t>
            </a:r>
            <a:r>
              <a:rPr sz="1800" b="1" spc="-112" baseline="4629">
                <a:latin typeface="DejaVu Sans"/>
                <a:cs typeface="DejaVu Sans"/>
              </a:rPr>
              <a:t>e</a:t>
            </a:r>
            <a:r>
              <a:rPr sz="1800" b="1" spc="-44" baseline="4629">
                <a:latin typeface="DejaVu Sans"/>
                <a:cs typeface="DejaVu Sans"/>
              </a:rPr>
              <a:t>s</a:t>
            </a:r>
            <a:r>
              <a:rPr sz="1800" b="1" spc="0" baseline="4629">
                <a:latin typeface="DejaVu Sans"/>
                <a:cs typeface="DejaVu Sans"/>
              </a:rPr>
              <a:t>)</a:t>
            </a:r>
            <a:r>
              <a:rPr sz="1800" b="1" spc="-247" baseline="4629">
                <a:latin typeface="DejaVu Sans"/>
                <a:cs typeface="DejaVu Sans"/>
              </a:rPr>
              <a:t> </a:t>
            </a:r>
            <a:r>
              <a:rPr sz="1800" b="1" spc="-75" baseline="4629">
                <a:latin typeface="DejaVu Sans"/>
                <a:cs typeface="DejaVu Sans"/>
              </a:rPr>
              <a:t>T</a:t>
            </a:r>
            <a:r>
              <a:rPr sz="1800" b="1" spc="-52" baseline="4629">
                <a:latin typeface="DejaVu Sans"/>
                <a:cs typeface="DejaVu Sans"/>
              </a:rPr>
              <a:t>R</a:t>
            </a:r>
            <a:r>
              <a:rPr sz="1800" b="1" spc="-82" baseline="4629">
                <a:latin typeface="DejaVu Sans"/>
                <a:cs typeface="DejaVu Sans"/>
              </a:rPr>
              <a:t>AFFI</a:t>
            </a:r>
            <a:r>
              <a:rPr sz="1800" b="1" spc="0" baseline="4629">
                <a:latin typeface="DejaVu Sans"/>
                <a:cs typeface="DejaVu Sans"/>
              </a:rPr>
              <a:t>C </a:t>
            </a:r>
            <a:r>
              <a:rPr sz="1800" b="1" spc="-277" baseline="4629">
                <a:latin typeface="DejaVu Sans"/>
                <a:cs typeface="DejaVu Sans"/>
              </a:rPr>
              <a:t> </a:t>
            </a:r>
            <a:r>
              <a:rPr sz="1800" b="1" spc="-97" baseline="4629">
                <a:latin typeface="DejaVu Sans"/>
                <a:cs typeface="DejaVu Sans"/>
              </a:rPr>
              <a:t>V</a:t>
            </a:r>
            <a:r>
              <a:rPr sz="1800" b="1" spc="-104" baseline="4629">
                <a:latin typeface="DejaVu Sans"/>
                <a:cs typeface="DejaVu Sans"/>
              </a:rPr>
              <a:t>I</a:t>
            </a:r>
            <a:r>
              <a:rPr sz="1800" b="1" spc="0" baseline="4629">
                <a:latin typeface="DejaVu Sans"/>
                <a:cs typeface="DejaVu Sans"/>
              </a:rPr>
              <a:t>A</a:t>
            </a:r>
            <a:r>
              <a:rPr sz="1800" b="1" spc="217" baseline="4629">
                <a:latin typeface="DejaVu Sans"/>
                <a:cs typeface="DejaVu Sans"/>
              </a:rPr>
              <a:t> </a:t>
            </a:r>
            <a:r>
              <a:rPr sz="1800" b="1" spc="-82" baseline="4629">
                <a:latin typeface="DejaVu Sans"/>
                <a:cs typeface="DejaVu Sans"/>
              </a:rPr>
              <a:t>AQA</a:t>
            </a:r>
            <a:r>
              <a:rPr sz="1800" b="1" spc="-44" baseline="4629">
                <a:latin typeface="DejaVu Sans"/>
                <a:cs typeface="DejaVu Sans"/>
              </a:rPr>
              <a:t>B</a:t>
            </a:r>
            <a:r>
              <a:rPr sz="1800" b="1" spc="0" baseline="4629">
                <a:latin typeface="DejaVu Sans"/>
                <a:cs typeface="DejaVu Sans"/>
              </a:rPr>
              <a:t>A</a:t>
            </a:r>
          </a:p>
        </xdr:txBody>
      </xdr:sp>
      <xdr:sp macro="" textlink="">
        <xdr:nvSpPr>
          <xdr:cNvPr id="6" name="Textbox 6">
            <a:extLst>
              <a:ext uri="{FF2B5EF4-FFF2-40B4-BE49-F238E27FC236}">
                <a16:creationId xmlns:a16="http://schemas.microsoft.com/office/drawing/2014/main" id="{3E3782C1-B33D-4ED6-8D1E-9E98BFCB102D}"/>
              </a:ext>
            </a:extLst>
          </xdr:cNvPr>
          <xdr:cNvSpPr txBox="1"/>
        </xdr:nvSpPr>
        <xdr:spPr>
          <a:xfrm>
            <a:off x="3581000" y="521478"/>
            <a:ext cx="1593215" cy="177800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80">
                <a:latin typeface="DejaVu Sans"/>
                <a:cs typeface="DejaVu Sans"/>
              </a:rPr>
              <a:t>POR</a:t>
            </a:r>
            <a:r>
              <a:rPr sz="1200" b="1" spc="0">
                <a:latin typeface="DejaVu Sans"/>
                <a:cs typeface="DejaVu Sans"/>
              </a:rPr>
              <a:t>T</a:t>
            </a:r>
            <a:r>
              <a:rPr sz="1200" b="1" spc="-165">
                <a:latin typeface="DejaVu Sans"/>
                <a:cs typeface="DejaVu Sans"/>
              </a:rPr>
              <a:t> </a:t>
            </a:r>
            <a:r>
              <a:rPr sz="1200" b="1" spc="-70">
                <a:latin typeface="DejaVu Sans"/>
                <a:cs typeface="DejaVu Sans"/>
              </a:rPr>
              <a:t>DU</a:t>
            </a:r>
            <a:r>
              <a:rPr sz="1200" b="1" spc="-35">
                <a:latin typeface="DejaVu Sans"/>
                <a:cs typeface="DejaVu Sans"/>
              </a:rPr>
              <a:t>R</a:t>
            </a:r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75">
                <a:latin typeface="DejaVu Sans"/>
                <a:cs typeface="DejaVu Sans"/>
              </a:rPr>
              <a:t>N</a:t>
            </a:r>
            <a:r>
              <a:rPr sz="1200" b="1" spc="0">
                <a:latin typeface="DejaVu Sans"/>
                <a:cs typeface="DejaVu Sans"/>
              </a:rPr>
              <a:t>G</a:t>
            </a:r>
            <a:r>
              <a:rPr sz="1200" b="1" spc="-114">
                <a:latin typeface="DejaVu Sans"/>
                <a:cs typeface="DejaVu Sans"/>
              </a:rPr>
              <a:t> </a:t>
            </a:r>
            <a:r>
              <a:rPr sz="1200" b="1" spc="-40">
                <a:latin typeface="DejaVu Sans"/>
                <a:cs typeface="DejaVu Sans"/>
              </a:rPr>
              <a:t>Y</a:t>
            </a:r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0">
                <a:latin typeface="DejaVu Sans"/>
                <a:cs typeface="DejaVu Sans"/>
              </a:rPr>
              <a:t>R</a:t>
            </a:r>
          </a:p>
        </xdr:txBody>
      </xdr:sp>
      <xdr:sp macro="" textlink="">
        <xdr:nvSpPr>
          <xdr:cNvPr id="7" name="Textbox 7">
            <a:extLst>
              <a:ext uri="{FF2B5EF4-FFF2-40B4-BE49-F238E27FC236}">
                <a16:creationId xmlns:a16="http://schemas.microsoft.com/office/drawing/2014/main" id="{239940A4-4530-4A05-87AE-149715C7511D}"/>
              </a:ext>
            </a:extLst>
          </xdr:cNvPr>
          <xdr:cNvSpPr txBox="1"/>
        </xdr:nvSpPr>
        <xdr:spPr>
          <a:xfrm>
            <a:off x="5572913" y="542306"/>
            <a:ext cx="395605" cy="177800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85">
                <a:latin typeface="DejaVu Sans"/>
                <a:cs typeface="DejaVu Sans"/>
              </a:rPr>
              <a:t>2021</a:t>
            </a:r>
          </a:p>
        </xdr:txBody>
      </xdr:sp>
    </xdr:grpSp>
    <xdr:clientData/>
  </xdr:oneCellAnchor>
  <xdr:twoCellAnchor>
    <xdr:from>
      <xdr:col>6</xdr:col>
      <xdr:colOff>52386</xdr:colOff>
      <xdr:row>28</xdr:row>
      <xdr:rowOff>47624</xdr:rowOff>
    </xdr:from>
    <xdr:to>
      <xdr:col>25</xdr:col>
      <xdr:colOff>66675</xdr:colOff>
      <xdr:row>43</xdr:row>
      <xdr:rowOff>114299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67CE71F-FCB9-477F-A396-36C1E8DDE8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AE24"/>
  <sheetViews>
    <sheetView tabSelected="1" workbookViewId="0"/>
  </sheetViews>
  <sheetFormatPr defaultRowHeight="15"/>
  <cols>
    <col min="1" max="1" width="9.33203125" style="1"/>
    <col min="2" max="2" width="11.6640625" style="1" bestFit="1" customWidth="1"/>
    <col min="3" max="3" width="4.33203125" style="1" bestFit="1" customWidth="1"/>
    <col min="4" max="4" width="5.1640625" style="1" bestFit="1" customWidth="1"/>
    <col min="5" max="5" width="7.5" style="1" customWidth="1"/>
    <col min="6" max="6" width="9" style="1" customWidth="1"/>
    <col min="7" max="7" width="7.6640625" style="1" customWidth="1"/>
    <col min="8" max="8" width="8.5" style="1" customWidth="1"/>
    <col min="9" max="9" width="8" style="1" customWidth="1"/>
    <col min="10" max="10" width="6.83203125" style="1" customWidth="1"/>
    <col min="11" max="11" width="6.5" style="1" customWidth="1"/>
    <col min="12" max="12" width="7.6640625" style="1" customWidth="1"/>
    <col min="13" max="13" width="6.5" style="1" customWidth="1"/>
    <col min="14" max="14" width="7.5" style="1" customWidth="1"/>
    <col min="15" max="15" width="6.5" style="1" customWidth="1"/>
    <col min="16" max="16" width="8.1640625" style="1" customWidth="1"/>
    <col min="17" max="17" width="7.1640625" style="1" customWidth="1"/>
    <col min="18" max="18" width="7.6640625" style="1" customWidth="1"/>
    <col min="19" max="19" width="7.33203125" style="1" customWidth="1"/>
    <col min="20" max="20" width="7.5" style="1" customWidth="1"/>
    <col min="21" max="21" width="6.5" style="1" customWidth="1"/>
    <col min="22" max="22" width="7.5" style="1" customWidth="1"/>
    <col min="23" max="23" width="6.6640625" style="1" customWidth="1"/>
    <col min="24" max="24" width="6.83203125" style="1" customWidth="1"/>
    <col min="25" max="25" width="6.1640625" style="1" customWidth="1"/>
    <col min="26" max="26" width="6.83203125" style="1" customWidth="1"/>
    <col min="27" max="27" width="7.1640625" style="1" customWidth="1"/>
    <col min="28" max="28" width="7.5" style="1" customWidth="1"/>
    <col min="29" max="29" width="8" style="1" customWidth="1"/>
    <col min="30" max="30" width="10.5" style="1" bestFit="1" customWidth="1"/>
    <col min="31" max="31" width="6" style="1" bestFit="1" customWidth="1"/>
    <col min="32" max="16384" width="9.33203125" style="1"/>
  </cols>
  <sheetData>
    <row r="3" spans="2:31" ht="72" customHeight="1"/>
    <row r="4" spans="2:31" ht="18.75" customHeight="1"/>
    <row r="5" spans="2:31" ht="15.75" customHeight="1">
      <c r="B5" s="39" t="s">
        <v>0</v>
      </c>
      <c r="C5" s="33" t="s">
        <v>1</v>
      </c>
      <c r="D5" s="34"/>
      <c r="E5" s="35" t="s">
        <v>2</v>
      </c>
      <c r="F5" s="36"/>
      <c r="G5" s="35" t="s">
        <v>3</v>
      </c>
      <c r="H5" s="36"/>
      <c r="I5" s="35" t="s">
        <v>4</v>
      </c>
      <c r="J5" s="36"/>
      <c r="K5" s="39" t="s">
        <v>5</v>
      </c>
      <c r="L5" s="40"/>
      <c r="M5" s="39" t="s">
        <v>6</v>
      </c>
      <c r="N5" s="40"/>
      <c r="O5" s="35" t="s">
        <v>7</v>
      </c>
      <c r="P5" s="36"/>
      <c r="Q5" s="39" t="s">
        <v>8</v>
      </c>
      <c r="R5" s="40"/>
      <c r="S5" s="35" t="s">
        <v>9</v>
      </c>
      <c r="T5" s="36"/>
      <c r="U5" s="33" t="s">
        <v>10</v>
      </c>
      <c r="V5" s="34"/>
      <c r="W5" s="35" t="s">
        <v>11</v>
      </c>
      <c r="X5" s="36"/>
      <c r="Y5" s="33" t="s">
        <v>12</v>
      </c>
      <c r="Z5" s="34"/>
      <c r="AA5" s="33" t="s">
        <v>13</v>
      </c>
      <c r="AB5" s="34"/>
      <c r="AC5" s="37" t="s">
        <v>14</v>
      </c>
      <c r="AD5" s="38"/>
      <c r="AE5" s="21" t="s">
        <v>15</v>
      </c>
    </row>
    <row r="6" spans="2:31" ht="14.45" customHeight="1">
      <c r="B6" s="41"/>
      <c r="C6" s="21" t="s">
        <v>16</v>
      </c>
      <c r="D6" s="22" t="s">
        <v>15</v>
      </c>
      <c r="E6" s="21" t="s">
        <v>17</v>
      </c>
      <c r="F6" s="21" t="s">
        <v>18</v>
      </c>
      <c r="G6" s="21" t="s">
        <v>17</v>
      </c>
      <c r="H6" s="21" t="s">
        <v>18</v>
      </c>
      <c r="I6" s="21" t="s">
        <v>17</v>
      </c>
      <c r="J6" s="21" t="s">
        <v>18</v>
      </c>
      <c r="K6" s="21" t="s">
        <v>17</v>
      </c>
      <c r="L6" s="21" t="s">
        <v>18</v>
      </c>
      <c r="M6" s="21" t="s">
        <v>17</v>
      </c>
      <c r="N6" s="21" t="s">
        <v>18</v>
      </c>
      <c r="O6" s="21" t="s">
        <v>17</v>
      </c>
      <c r="P6" s="21" t="s">
        <v>18</v>
      </c>
      <c r="Q6" s="21" t="s">
        <v>17</v>
      </c>
      <c r="R6" s="21" t="s">
        <v>18</v>
      </c>
      <c r="S6" s="21" t="s">
        <v>17</v>
      </c>
      <c r="T6" s="21" t="s">
        <v>18</v>
      </c>
      <c r="U6" s="21" t="s">
        <v>17</v>
      </c>
      <c r="V6" s="21" t="s">
        <v>18</v>
      </c>
      <c r="W6" s="21" t="s">
        <v>17</v>
      </c>
      <c r="X6" s="21" t="s">
        <v>18</v>
      </c>
      <c r="Y6" s="21" t="s">
        <v>17</v>
      </c>
      <c r="Z6" s="21" t="s">
        <v>18</v>
      </c>
      <c r="AA6" s="21" t="s">
        <v>17</v>
      </c>
      <c r="AB6" s="21" t="s">
        <v>18</v>
      </c>
      <c r="AC6" s="23" t="s">
        <v>17</v>
      </c>
      <c r="AD6" s="22" t="s">
        <v>18</v>
      </c>
      <c r="AE6" s="21" t="s">
        <v>17</v>
      </c>
    </row>
    <row r="7" spans="2:31" ht="13.5" customHeight="1">
      <c r="B7" s="5" t="s">
        <v>20</v>
      </c>
      <c r="C7" s="9">
        <v>10</v>
      </c>
      <c r="D7" s="9">
        <v>12</v>
      </c>
      <c r="E7" s="9">
        <v>60</v>
      </c>
      <c r="F7" s="9">
        <v>525</v>
      </c>
      <c r="G7" s="9">
        <v>171</v>
      </c>
      <c r="H7" s="9">
        <v>754</v>
      </c>
      <c r="I7" s="9">
        <v>15</v>
      </c>
      <c r="J7" s="9">
        <v>122</v>
      </c>
      <c r="K7" s="9">
        <v>96</v>
      </c>
      <c r="L7" s="9">
        <v>220</v>
      </c>
      <c r="M7" s="9">
        <v>295</v>
      </c>
      <c r="N7" s="9">
        <v>522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f>SUM(E7,G7,I7,K7,M7,O7,Q7,S7,U7,W7,Y7,AA7)</f>
        <v>637</v>
      </c>
      <c r="AD7" s="9">
        <f>SUM(F7,H7,J7,L7,N7,P7,R7,T7,V7,X7,Z7,AB7)</f>
        <v>2143</v>
      </c>
      <c r="AE7" s="57">
        <v>10</v>
      </c>
    </row>
    <row r="8" spans="2:31" ht="13.5" customHeight="1">
      <c r="B8" s="5" t="s">
        <v>21</v>
      </c>
      <c r="C8" s="9">
        <v>16</v>
      </c>
      <c r="D8" s="9">
        <v>19</v>
      </c>
      <c r="E8" s="9">
        <v>316</v>
      </c>
      <c r="F8" s="9">
        <v>924</v>
      </c>
      <c r="G8" s="9">
        <v>263</v>
      </c>
      <c r="H8" s="9">
        <v>772</v>
      </c>
      <c r="I8" s="9">
        <v>202</v>
      </c>
      <c r="J8" s="9">
        <v>535</v>
      </c>
      <c r="K8" s="9">
        <v>291</v>
      </c>
      <c r="L8" s="9">
        <v>804</v>
      </c>
      <c r="M8" s="9">
        <v>184</v>
      </c>
      <c r="N8" s="9">
        <v>422</v>
      </c>
      <c r="O8" s="9">
        <v>295</v>
      </c>
      <c r="P8" s="9">
        <v>853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f t="shared" ref="AC8:AC22" si="0">SUM(E8,G8,I8,K8,M8,O8,Q8,S8,U8,W8,Y8,AA8)</f>
        <v>1551</v>
      </c>
      <c r="AD8" s="9">
        <f t="shared" ref="AD8:AD22" si="1">SUM(F8,H8,J8,L8,N8,P8,R8,T8,V8,X8,Z8,AB8)</f>
        <v>4310</v>
      </c>
      <c r="AE8" s="57">
        <v>25</v>
      </c>
    </row>
    <row r="9" spans="2:31" ht="13.5" customHeight="1">
      <c r="B9" s="5" t="s">
        <v>22</v>
      </c>
      <c r="C9" s="9">
        <v>10</v>
      </c>
      <c r="D9" s="9">
        <v>12</v>
      </c>
      <c r="E9" s="9">
        <v>64</v>
      </c>
      <c r="F9" s="9">
        <v>129</v>
      </c>
      <c r="G9" s="9">
        <v>10</v>
      </c>
      <c r="H9" s="9">
        <v>20</v>
      </c>
      <c r="I9" s="9">
        <v>101</v>
      </c>
      <c r="J9" s="9">
        <v>195</v>
      </c>
      <c r="K9" s="9">
        <v>50</v>
      </c>
      <c r="L9" s="9">
        <v>85</v>
      </c>
      <c r="M9" s="9">
        <v>90</v>
      </c>
      <c r="N9" s="9">
        <v>393</v>
      </c>
      <c r="O9" s="9">
        <v>5</v>
      </c>
      <c r="P9" s="9">
        <v>9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f t="shared" si="0"/>
        <v>320</v>
      </c>
      <c r="AD9" s="9">
        <f t="shared" si="1"/>
        <v>831</v>
      </c>
      <c r="AE9" s="57">
        <v>5</v>
      </c>
    </row>
    <row r="10" spans="2:31" ht="13.5" customHeight="1">
      <c r="B10" s="5" t="s">
        <v>23</v>
      </c>
      <c r="C10" s="9">
        <v>8</v>
      </c>
      <c r="D10" s="9">
        <v>9</v>
      </c>
      <c r="E10" s="9">
        <v>123</v>
      </c>
      <c r="F10" s="9">
        <v>286</v>
      </c>
      <c r="G10" s="9">
        <v>158</v>
      </c>
      <c r="H10" s="9">
        <v>435</v>
      </c>
      <c r="I10" s="9">
        <v>35</v>
      </c>
      <c r="J10" s="9">
        <v>74</v>
      </c>
      <c r="K10" s="9">
        <v>115</v>
      </c>
      <c r="L10" s="9">
        <v>260</v>
      </c>
      <c r="M10" s="9">
        <v>281</v>
      </c>
      <c r="N10" s="9">
        <v>576</v>
      </c>
      <c r="O10" s="9">
        <v>52</v>
      </c>
      <c r="P10" s="9">
        <v>348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f t="shared" si="0"/>
        <v>764</v>
      </c>
      <c r="AD10" s="9">
        <f t="shared" si="1"/>
        <v>1979</v>
      </c>
      <c r="AE10" s="57">
        <v>12</v>
      </c>
    </row>
    <row r="11" spans="2:31" ht="13.5" customHeight="1">
      <c r="B11" s="5" t="s">
        <v>24</v>
      </c>
      <c r="C11" s="9">
        <v>2</v>
      </c>
      <c r="D11" s="9">
        <v>2</v>
      </c>
      <c r="E11" s="9">
        <v>20</v>
      </c>
      <c r="F11" s="9">
        <v>34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141</v>
      </c>
      <c r="N11" s="9">
        <v>267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f t="shared" si="0"/>
        <v>161</v>
      </c>
      <c r="AD11" s="9">
        <f t="shared" si="1"/>
        <v>301</v>
      </c>
      <c r="AE11" s="57">
        <v>3</v>
      </c>
    </row>
    <row r="12" spans="2:31" ht="13.5" customHeight="1">
      <c r="B12" s="5" t="s">
        <v>25</v>
      </c>
      <c r="C12" s="9">
        <v>8</v>
      </c>
      <c r="D12" s="9">
        <v>9</v>
      </c>
      <c r="E12" s="9">
        <v>0</v>
      </c>
      <c r="F12" s="9">
        <v>0</v>
      </c>
      <c r="G12" s="9">
        <v>0</v>
      </c>
      <c r="H12" s="9">
        <v>0</v>
      </c>
      <c r="I12" s="9">
        <v>195</v>
      </c>
      <c r="J12" s="9">
        <v>399</v>
      </c>
      <c r="K12" s="9">
        <v>337</v>
      </c>
      <c r="L12" s="9">
        <v>748</v>
      </c>
      <c r="M12" s="9">
        <v>6</v>
      </c>
      <c r="N12" s="9">
        <v>60</v>
      </c>
      <c r="O12" s="9">
        <v>12</v>
      </c>
      <c r="P12" s="9">
        <v>665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f t="shared" si="0"/>
        <v>550</v>
      </c>
      <c r="AD12" s="9">
        <f t="shared" si="1"/>
        <v>1872</v>
      </c>
      <c r="AE12" s="57">
        <v>9</v>
      </c>
    </row>
    <row r="13" spans="2:31" ht="13.5" customHeight="1">
      <c r="B13" s="5" t="s">
        <v>26</v>
      </c>
      <c r="C13" s="9">
        <v>4</v>
      </c>
      <c r="D13" s="9">
        <v>5</v>
      </c>
      <c r="E13" s="9">
        <v>0</v>
      </c>
      <c r="F13" s="9">
        <v>0</v>
      </c>
      <c r="G13" s="9">
        <v>2</v>
      </c>
      <c r="H13" s="9">
        <v>18</v>
      </c>
      <c r="I13" s="9">
        <v>2</v>
      </c>
      <c r="J13" s="9">
        <v>13</v>
      </c>
      <c r="K13" s="9">
        <v>1</v>
      </c>
      <c r="L13" s="9">
        <v>25</v>
      </c>
      <c r="M13" s="9">
        <v>7</v>
      </c>
      <c r="N13" s="9">
        <v>68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f t="shared" si="0"/>
        <v>12</v>
      </c>
      <c r="AD13" s="9">
        <f t="shared" si="1"/>
        <v>124</v>
      </c>
      <c r="AE13" s="57">
        <v>0</v>
      </c>
    </row>
    <row r="14" spans="2:31" ht="13.5" customHeight="1">
      <c r="B14" s="5" t="s">
        <v>27</v>
      </c>
      <c r="C14" s="9">
        <v>6</v>
      </c>
      <c r="D14" s="9">
        <v>7</v>
      </c>
      <c r="E14" s="9">
        <v>43</v>
      </c>
      <c r="F14" s="9">
        <v>196</v>
      </c>
      <c r="G14" s="9">
        <v>61</v>
      </c>
      <c r="H14" s="9">
        <v>151</v>
      </c>
      <c r="I14" s="9">
        <v>58</v>
      </c>
      <c r="J14" s="9">
        <v>135</v>
      </c>
      <c r="K14" s="9">
        <v>42</v>
      </c>
      <c r="L14" s="9">
        <v>102</v>
      </c>
      <c r="M14" s="9">
        <v>71</v>
      </c>
      <c r="N14" s="9">
        <v>130</v>
      </c>
      <c r="O14" s="9">
        <v>82</v>
      </c>
      <c r="P14" s="9">
        <v>152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f t="shared" si="0"/>
        <v>357</v>
      </c>
      <c r="AD14" s="9">
        <f t="shared" si="1"/>
        <v>866</v>
      </c>
      <c r="AE14" s="57">
        <v>6</v>
      </c>
    </row>
    <row r="15" spans="2:31" ht="13.5" customHeight="1">
      <c r="B15" s="5" t="s">
        <v>46</v>
      </c>
      <c r="C15" s="9">
        <v>1</v>
      </c>
      <c r="D15" s="9">
        <v>1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70</v>
      </c>
      <c r="L15" s="9">
        <v>156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f t="shared" si="0"/>
        <v>70</v>
      </c>
      <c r="AD15" s="9">
        <f t="shared" si="1"/>
        <v>156</v>
      </c>
      <c r="AE15" s="58">
        <v>1</v>
      </c>
    </row>
    <row r="16" spans="2:31" ht="13.5" customHeight="1">
      <c r="B16" s="5" t="s">
        <v>28</v>
      </c>
      <c r="C16" s="9">
        <v>12</v>
      </c>
      <c r="D16" s="9">
        <v>14</v>
      </c>
      <c r="E16" s="9">
        <v>12</v>
      </c>
      <c r="F16" s="9">
        <v>27</v>
      </c>
      <c r="G16" s="9">
        <v>0</v>
      </c>
      <c r="H16" s="9">
        <v>0</v>
      </c>
      <c r="I16" s="9">
        <v>994</v>
      </c>
      <c r="J16" s="9">
        <v>3678</v>
      </c>
      <c r="K16" s="9">
        <v>0</v>
      </c>
      <c r="L16" s="9">
        <v>0</v>
      </c>
      <c r="M16" s="9">
        <v>0</v>
      </c>
      <c r="N16" s="9">
        <v>0</v>
      </c>
      <c r="O16" s="9">
        <v>35</v>
      </c>
      <c r="P16" s="9">
        <v>104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f t="shared" si="0"/>
        <v>1041</v>
      </c>
      <c r="AD16" s="9">
        <f t="shared" si="1"/>
        <v>3809</v>
      </c>
      <c r="AE16" s="58">
        <v>17</v>
      </c>
    </row>
    <row r="17" spans="2:31" ht="13.5" customHeight="1">
      <c r="B17" s="5" t="s">
        <v>47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f t="shared" si="0"/>
        <v>0</v>
      </c>
      <c r="AD17" s="9">
        <f t="shared" si="1"/>
        <v>0</v>
      </c>
      <c r="AE17" s="58">
        <v>0</v>
      </c>
    </row>
    <row r="18" spans="2:31" ht="13.5" customHeight="1">
      <c r="B18" s="5" t="s">
        <v>48</v>
      </c>
      <c r="C18" s="9">
        <v>4</v>
      </c>
      <c r="D18" s="9">
        <v>5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180</v>
      </c>
      <c r="L18" s="9">
        <v>361</v>
      </c>
      <c r="M18" s="9">
        <v>111</v>
      </c>
      <c r="N18" s="9">
        <v>326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f t="shared" si="0"/>
        <v>291</v>
      </c>
      <c r="AD18" s="9">
        <f t="shared" si="1"/>
        <v>687</v>
      </c>
      <c r="AE18" s="58">
        <v>5</v>
      </c>
    </row>
    <row r="19" spans="2:31" ht="13.5" customHeight="1">
      <c r="B19" s="5" t="s">
        <v>49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f t="shared" si="0"/>
        <v>0</v>
      </c>
      <c r="AD19" s="9">
        <f t="shared" si="1"/>
        <v>0</v>
      </c>
      <c r="AE19" s="57">
        <v>0</v>
      </c>
    </row>
    <row r="20" spans="2:31" ht="13.5" customHeight="1">
      <c r="B20" s="5" t="s">
        <v>50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f t="shared" si="0"/>
        <v>0</v>
      </c>
      <c r="AD20" s="9">
        <f t="shared" si="1"/>
        <v>0</v>
      </c>
      <c r="AE20" s="57">
        <v>0</v>
      </c>
    </row>
    <row r="21" spans="2:31" ht="13.5" customHeight="1">
      <c r="B21" s="6" t="s">
        <v>29</v>
      </c>
      <c r="C21" s="9">
        <v>5</v>
      </c>
      <c r="D21" s="9">
        <v>6</v>
      </c>
      <c r="E21" s="9">
        <v>193</v>
      </c>
      <c r="F21" s="9">
        <v>573</v>
      </c>
      <c r="G21" s="9">
        <v>283</v>
      </c>
      <c r="H21" s="9">
        <v>620</v>
      </c>
      <c r="I21" s="9">
        <v>0</v>
      </c>
      <c r="J21" s="10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f t="shared" si="0"/>
        <v>476</v>
      </c>
      <c r="AD21" s="9">
        <f t="shared" si="1"/>
        <v>1193</v>
      </c>
      <c r="AE21" s="57">
        <v>8</v>
      </c>
    </row>
    <row r="22" spans="2:31" ht="13.5" customHeight="1">
      <c r="B22" s="5" t="s">
        <v>51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f t="shared" si="0"/>
        <v>0</v>
      </c>
      <c r="AD22" s="9">
        <f t="shared" si="1"/>
        <v>0</v>
      </c>
      <c r="AE22" s="57">
        <v>0</v>
      </c>
    </row>
    <row r="23" spans="2:31" ht="15.2" customHeight="1">
      <c r="B23" s="21" t="s">
        <v>30</v>
      </c>
      <c r="C23" s="24">
        <f>SUM(C7:C22)</f>
        <v>86</v>
      </c>
      <c r="D23" s="24">
        <f t="shared" ref="D23:P23" si="2">SUM(D7:D22)</f>
        <v>101</v>
      </c>
      <c r="E23" s="24">
        <f t="shared" si="2"/>
        <v>831</v>
      </c>
      <c r="F23" s="24">
        <f t="shared" si="2"/>
        <v>2694</v>
      </c>
      <c r="G23" s="24">
        <f t="shared" si="2"/>
        <v>948</v>
      </c>
      <c r="H23" s="24">
        <f t="shared" si="2"/>
        <v>2770</v>
      </c>
      <c r="I23" s="24">
        <f t="shared" si="2"/>
        <v>1602</v>
      </c>
      <c r="J23" s="24">
        <f t="shared" si="2"/>
        <v>5151</v>
      </c>
      <c r="K23" s="24">
        <f t="shared" si="2"/>
        <v>1182</v>
      </c>
      <c r="L23" s="24">
        <f t="shared" si="2"/>
        <v>2761</v>
      </c>
      <c r="M23" s="24">
        <f t="shared" si="2"/>
        <v>1186</v>
      </c>
      <c r="N23" s="24">
        <f t="shared" si="2"/>
        <v>2764</v>
      </c>
      <c r="O23" s="24">
        <f t="shared" si="2"/>
        <v>481</v>
      </c>
      <c r="P23" s="24">
        <f t="shared" si="2"/>
        <v>2131</v>
      </c>
      <c r="Q23" s="24">
        <f t="shared" ref="D23:AE23" si="3">SUM(Q7:Q22)</f>
        <v>0</v>
      </c>
      <c r="R23" s="24">
        <f t="shared" si="3"/>
        <v>0</v>
      </c>
      <c r="S23" s="24">
        <f t="shared" si="3"/>
        <v>0</v>
      </c>
      <c r="T23" s="24">
        <f t="shared" si="3"/>
        <v>0</v>
      </c>
      <c r="U23" s="24">
        <f t="shared" si="3"/>
        <v>0</v>
      </c>
      <c r="V23" s="24">
        <f t="shared" si="3"/>
        <v>0</v>
      </c>
      <c r="W23" s="24">
        <f t="shared" si="3"/>
        <v>0</v>
      </c>
      <c r="X23" s="24">
        <f t="shared" si="3"/>
        <v>0</v>
      </c>
      <c r="Y23" s="24">
        <f t="shared" si="3"/>
        <v>0</v>
      </c>
      <c r="Z23" s="24">
        <f t="shared" si="3"/>
        <v>0</v>
      </c>
      <c r="AA23" s="24">
        <f t="shared" si="3"/>
        <v>0</v>
      </c>
      <c r="AB23" s="24">
        <f t="shared" si="3"/>
        <v>0</v>
      </c>
      <c r="AC23" s="24">
        <f t="shared" si="3"/>
        <v>6230</v>
      </c>
      <c r="AD23" s="24">
        <f t="shared" si="3"/>
        <v>18271</v>
      </c>
      <c r="AE23" s="24">
        <f t="shared" si="3"/>
        <v>101</v>
      </c>
    </row>
    <row r="24" spans="2:31" ht="15" customHeight="1"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</sheetData>
  <mergeCells count="15">
    <mergeCell ref="B5:B6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1D55C-77D7-4BD8-8D17-ABDDA65211D3}">
  <dimension ref="B3:AF24"/>
  <sheetViews>
    <sheetView workbookViewId="0"/>
  </sheetViews>
  <sheetFormatPr defaultRowHeight="15"/>
  <cols>
    <col min="1" max="1" width="9.33203125" style="1"/>
    <col min="2" max="2" width="11.6640625" style="1" bestFit="1" customWidth="1"/>
    <col min="3" max="3" width="4.33203125" style="1" bestFit="1" customWidth="1"/>
    <col min="4" max="4" width="5.1640625" style="1" bestFit="1" customWidth="1"/>
    <col min="5" max="5" width="7.5" style="1" customWidth="1"/>
    <col min="6" max="6" width="9" style="1" customWidth="1"/>
    <col min="7" max="7" width="7.6640625" style="1" customWidth="1"/>
    <col min="8" max="8" width="8.5" style="1" customWidth="1"/>
    <col min="9" max="9" width="8" style="1" customWidth="1"/>
    <col min="10" max="10" width="6.83203125" style="1" customWidth="1"/>
    <col min="11" max="11" width="6.5" style="1" customWidth="1"/>
    <col min="12" max="12" width="7.6640625" style="1" customWidth="1"/>
    <col min="13" max="13" width="6.5" style="1" customWidth="1"/>
    <col min="14" max="14" width="7.5" style="1" customWidth="1"/>
    <col min="15" max="15" width="6.5" style="1" customWidth="1"/>
    <col min="16" max="16" width="8.1640625" style="1" customWidth="1"/>
    <col min="17" max="17" width="7.1640625" style="1" customWidth="1"/>
    <col min="18" max="18" width="7.6640625" style="1" customWidth="1"/>
    <col min="19" max="19" width="7.33203125" style="1" customWidth="1"/>
    <col min="20" max="20" width="7.5" style="1" customWidth="1"/>
    <col min="21" max="21" width="6.5" style="1" customWidth="1"/>
    <col min="22" max="22" width="7.5" style="1" customWidth="1"/>
    <col min="23" max="23" width="6.6640625" style="1" customWidth="1"/>
    <col min="24" max="24" width="6.83203125" style="1" customWidth="1"/>
    <col min="25" max="25" width="6.1640625" style="1" customWidth="1"/>
    <col min="26" max="26" width="6.83203125" style="1" customWidth="1"/>
    <col min="27" max="27" width="7.1640625" style="1" customWidth="1"/>
    <col min="28" max="28" width="7.5" style="1" customWidth="1"/>
    <col min="29" max="29" width="8" style="1" customWidth="1"/>
    <col min="30" max="30" width="10.5" style="1" bestFit="1" customWidth="1"/>
    <col min="31" max="31" width="6" style="1" bestFit="1" customWidth="1"/>
    <col min="32" max="16384" width="9.33203125" style="1"/>
  </cols>
  <sheetData>
    <row r="3" spans="2:31" ht="72" customHeight="1"/>
    <row r="4" spans="2:31" ht="18.75" customHeight="1"/>
    <row r="5" spans="2:31" ht="15.75" customHeight="1">
      <c r="B5" s="46" t="s">
        <v>0</v>
      </c>
      <c r="C5" s="42" t="s">
        <v>1</v>
      </c>
      <c r="D5" s="43"/>
      <c r="E5" s="48" t="s">
        <v>2</v>
      </c>
      <c r="F5" s="49"/>
      <c r="G5" s="48" t="s">
        <v>3</v>
      </c>
      <c r="H5" s="49"/>
      <c r="I5" s="48" t="s">
        <v>4</v>
      </c>
      <c r="J5" s="49"/>
      <c r="K5" s="46" t="s">
        <v>5</v>
      </c>
      <c r="L5" s="47"/>
      <c r="M5" s="46" t="s">
        <v>6</v>
      </c>
      <c r="N5" s="47"/>
      <c r="O5" s="48" t="s">
        <v>7</v>
      </c>
      <c r="P5" s="49"/>
      <c r="Q5" s="46" t="s">
        <v>8</v>
      </c>
      <c r="R5" s="47"/>
      <c r="S5" s="48" t="s">
        <v>9</v>
      </c>
      <c r="T5" s="49"/>
      <c r="U5" s="42" t="s">
        <v>10</v>
      </c>
      <c r="V5" s="43"/>
      <c r="W5" s="48" t="s">
        <v>11</v>
      </c>
      <c r="X5" s="49"/>
      <c r="Y5" s="42" t="s">
        <v>12</v>
      </c>
      <c r="Z5" s="43"/>
      <c r="AA5" s="42" t="s">
        <v>13</v>
      </c>
      <c r="AB5" s="43"/>
      <c r="AC5" s="44" t="s">
        <v>14</v>
      </c>
      <c r="AD5" s="45"/>
      <c r="AE5" s="2" t="s">
        <v>15</v>
      </c>
    </row>
    <row r="6" spans="2:31" ht="14.45" customHeight="1">
      <c r="B6" s="50"/>
      <c r="C6" s="2" t="s">
        <v>16</v>
      </c>
      <c r="D6" s="3" t="s">
        <v>15</v>
      </c>
      <c r="E6" s="2" t="s">
        <v>17</v>
      </c>
      <c r="F6" s="2" t="s">
        <v>18</v>
      </c>
      <c r="G6" s="2" t="s">
        <v>17</v>
      </c>
      <c r="H6" s="2" t="s">
        <v>18</v>
      </c>
      <c r="I6" s="2" t="s">
        <v>17</v>
      </c>
      <c r="J6" s="2" t="s">
        <v>18</v>
      </c>
      <c r="K6" s="2" t="s">
        <v>17</v>
      </c>
      <c r="L6" s="2" t="s">
        <v>18</v>
      </c>
      <c r="M6" s="2" t="s">
        <v>17</v>
      </c>
      <c r="N6" s="2" t="s">
        <v>18</v>
      </c>
      <c r="O6" s="2" t="s">
        <v>17</v>
      </c>
      <c r="P6" s="2" t="s">
        <v>18</v>
      </c>
      <c r="Q6" s="2" t="s">
        <v>17</v>
      </c>
      <c r="R6" s="2" t="s">
        <v>18</v>
      </c>
      <c r="S6" s="2" t="s">
        <v>17</v>
      </c>
      <c r="T6" s="2" t="s">
        <v>18</v>
      </c>
      <c r="U6" s="2" t="s">
        <v>17</v>
      </c>
      <c r="V6" s="2" t="s">
        <v>18</v>
      </c>
      <c r="W6" s="2" t="s">
        <v>17</v>
      </c>
      <c r="X6" s="2" t="s">
        <v>18</v>
      </c>
      <c r="Y6" s="2" t="s">
        <v>17</v>
      </c>
      <c r="Z6" s="2" t="s">
        <v>18</v>
      </c>
      <c r="AA6" s="2" t="s">
        <v>17</v>
      </c>
      <c r="AB6" s="2" t="s">
        <v>18</v>
      </c>
      <c r="AC6" s="4" t="s">
        <v>17</v>
      </c>
      <c r="AD6" s="3" t="s">
        <v>18</v>
      </c>
      <c r="AE6" s="2" t="s">
        <v>17</v>
      </c>
    </row>
    <row r="7" spans="2:31" ht="13.5" customHeight="1">
      <c r="B7" s="15" t="s">
        <v>20</v>
      </c>
      <c r="C7" s="9">
        <v>10</v>
      </c>
      <c r="D7" s="9">
        <v>12</v>
      </c>
      <c r="E7" s="9">
        <v>60</v>
      </c>
      <c r="F7" s="9">
        <v>525</v>
      </c>
      <c r="G7" s="9">
        <v>171</v>
      </c>
      <c r="H7" s="9">
        <v>754</v>
      </c>
      <c r="I7" s="9">
        <v>15</v>
      </c>
      <c r="J7" s="9">
        <v>122</v>
      </c>
      <c r="K7" s="9">
        <v>96</v>
      </c>
      <c r="L7" s="9">
        <v>220</v>
      </c>
      <c r="M7" s="9">
        <v>295</v>
      </c>
      <c r="N7" s="9">
        <v>522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14">
        <f>SUM(E7,G7,I7,K7,M7,O7,Q7,S7,U7,W7,Y7,AA7)</f>
        <v>637</v>
      </c>
      <c r="AD7" s="9">
        <f>SUM(F7,H7,J7,L7,N7,P7,R7,T7,V7,X7,Z7,AB7)</f>
        <v>2143</v>
      </c>
      <c r="AE7" s="57">
        <v>10</v>
      </c>
    </row>
    <row r="8" spans="2:31" ht="13.5" customHeight="1">
      <c r="B8" s="15" t="s">
        <v>21</v>
      </c>
      <c r="C8" s="9">
        <v>16</v>
      </c>
      <c r="D8" s="9">
        <v>19</v>
      </c>
      <c r="E8" s="9">
        <v>316</v>
      </c>
      <c r="F8" s="9">
        <v>924</v>
      </c>
      <c r="G8" s="9">
        <v>263</v>
      </c>
      <c r="H8" s="9">
        <v>772</v>
      </c>
      <c r="I8" s="9">
        <v>202</v>
      </c>
      <c r="J8" s="9">
        <v>535</v>
      </c>
      <c r="K8" s="9">
        <v>291</v>
      </c>
      <c r="L8" s="9">
        <v>804</v>
      </c>
      <c r="M8" s="9">
        <v>184</v>
      </c>
      <c r="N8" s="9">
        <v>422</v>
      </c>
      <c r="O8" s="9">
        <v>295</v>
      </c>
      <c r="P8" s="9">
        <v>853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14">
        <f t="shared" ref="AC8:AC22" si="0">SUM(E8,G8,I8,K8,M8,O8,Q8,S8,U8,W8,Y8,AA8)</f>
        <v>1551</v>
      </c>
      <c r="AD8" s="9">
        <f t="shared" ref="AD8:AD22" si="1">SUM(F8,H8,J8,L8,N8,P8,R8,T8,V8,X8,Z8,AB8)</f>
        <v>4310</v>
      </c>
      <c r="AE8" s="57">
        <v>25</v>
      </c>
    </row>
    <row r="9" spans="2:31" ht="13.5" customHeight="1">
      <c r="B9" s="15" t="s">
        <v>22</v>
      </c>
      <c r="C9" s="9">
        <v>10</v>
      </c>
      <c r="D9" s="9">
        <v>12</v>
      </c>
      <c r="E9" s="9">
        <v>64</v>
      </c>
      <c r="F9" s="9">
        <v>129</v>
      </c>
      <c r="G9" s="9">
        <v>10</v>
      </c>
      <c r="H9" s="9">
        <v>20</v>
      </c>
      <c r="I9" s="9">
        <v>101</v>
      </c>
      <c r="J9" s="9">
        <v>195</v>
      </c>
      <c r="K9" s="9">
        <v>50</v>
      </c>
      <c r="L9" s="9">
        <v>85</v>
      </c>
      <c r="M9" s="9">
        <v>90</v>
      </c>
      <c r="N9" s="9">
        <v>393</v>
      </c>
      <c r="O9" s="9">
        <v>5</v>
      </c>
      <c r="P9" s="9">
        <v>9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14">
        <f t="shared" si="0"/>
        <v>320</v>
      </c>
      <c r="AD9" s="9">
        <f t="shared" si="1"/>
        <v>831</v>
      </c>
      <c r="AE9" s="57">
        <v>5</v>
      </c>
    </row>
    <row r="10" spans="2:31" ht="13.5" customHeight="1">
      <c r="B10" s="15" t="s">
        <v>23</v>
      </c>
      <c r="C10" s="9">
        <v>8</v>
      </c>
      <c r="D10" s="9">
        <v>9</v>
      </c>
      <c r="E10" s="9">
        <v>123</v>
      </c>
      <c r="F10" s="9">
        <v>286</v>
      </c>
      <c r="G10" s="9">
        <v>158</v>
      </c>
      <c r="H10" s="9">
        <v>435</v>
      </c>
      <c r="I10" s="9">
        <v>35</v>
      </c>
      <c r="J10" s="9">
        <v>74</v>
      </c>
      <c r="K10" s="9">
        <v>115</v>
      </c>
      <c r="L10" s="9">
        <v>260</v>
      </c>
      <c r="M10" s="9">
        <v>281</v>
      </c>
      <c r="N10" s="9">
        <v>576</v>
      </c>
      <c r="O10" s="9">
        <v>52</v>
      </c>
      <c r="P10" s="9">
        <v>348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14">
        <f t="shared" si="0"/>
        <v>764</v>
      </c>
      <c r="AD10" s="9">
        <f t="shared" si="1"/>
        <v>1979</v>
      </c>
      <c r="AE10" s="57">
        <v>12</v>
      </c>
    </row>
    <row r="11" spans="2:31" ht="13.5" customHeight="1">
      <c r="B11" s="15" t="s">
        <v>24</v>
      </c>
      <c r="C11" s="9">
        <v>2</v>
      </c>
      <c r="D11" s="9">
        <v>2</v>
      </c>
      <c r="E11" s="9">
        <v>20</v>
      </c>
      <c r="F11" s="9">
        <v>34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141</v>
      </c>
      <c r="N11" s="9">
        <v>267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14">
        <f t="shared" si="0"/>
        <v>161</v>
      </c>
      <c r="AD11" s="9">
        <f t="shared" si="1"/>
        <v>301</v>
      </c>
      <c r="AE11" s="57">
        <v>3</v>
      </c>
    </row>
    <row r="12" spans="2:31" ht="13.5" customHeight="1">
      <c r="B12" s="15" t="s">
        <v>25</v>
      </c>
      <c r="C12" s="9">
        <v>8</v>
      </c>
      <c r="D12" s="9">
        <v>9</v>
      </c>
      <c r="E12" s="9">
        <v>0</v>
      </c>
      <c r="F12" s="9">
        <v>0</v>
      </c>
      <c r="G12" s="9">
        <v>0</v>
      </c>
      <c r="H12" s="9">
        <v>0</v>
      </c>
      <c r="I12" s="9">
        <v>195</v>
      </c>
      <c r="J12" s="9">
        <v>399</v>
      </c>
      <c r="K12" s="9">
        <v>337</v>
      </c>
      <c r="L12" s="9">
        <v>748</v>
      </c>
      <c r="M12" s="9">
        <v>6</v>
      </c>
      <c r="N12" s="9">
        <v>60</v>
      </c>
      <c r="O12" s="9">
        <v>12</v>
      </c>
      <c r="P12" s="9">
        <v>665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14">
        <f t="shared" si="0"/>
        <v>550</v>
      </c>
      <c r="AD12" s="9">
        <f t="shared" si="1"/>
        <v>1872</v>
      </c>
      <c r="AE12" s="57">
        <v>9</v>
      </c>
    </row>
    <row r="13" spans="2:31" ht="13.5" customHeight="1">
      <c r="B13" s="15" t="s">
        <v>26</v>
      </c>
      <c r="C13" s="9">
        <v>4</v>
      </c>
      <c r="D13" s="9">
        <v>5</v>
      </c>
      <c r="E13" s="9">
        <v>0</v>
      </c>
      <c r="F13" s="9">
        <v>0</v>
      </c>
      <c r="G13" s="9">
        <v>2</v>
      </c>
      <c r="H13" s="9">
        <v>18</v>
      </c>
      <c r="I13" s="9">
        <v>2</v>
      </c>
      <c r="J13" s="9">
        <v>13</v>
      </c>
      <c r="K13" s="9">
        <v>1</v>
      </c>
      <c r="L13" s="9">
        <v>25</v>
      </c>
      <c r="M13" s="9">
        <v>7</v>
      </c>
      <c r="N13" s="9">
        <v>68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14">
        <f t="shared" si="0"/>
        <v>12</v>
      </c>
      <c r="AD13" s="9">
        <f t="shared" si="1"/>
        <v>124</v>
      </c>
      <c r="AE13" s="57">
        <v>0</v>
      </c>
    </row>
    <row r="14" spans="2:31" ht="13.5" customHeight="1">
      <c r="B14" s="15" t="s">
        <v>27</v>
      </c>
      <c r="C14" s="9">
        <v>6</v>
      </c>
      <c r="D14" s="9">
        <v>7</v>
      </c>
      <c r="E14" s="9">
        <v>43</v>
      </c>
      <c r="F14" s="9">
        <v>196</v>
      </c>
      <c r="G14" s="9">
        <v>61</v>
      </c>
      <c r="H14" s="9">
        <v>151</v>
      </c>
      <c r="I14" s="9">
        <v>58</v>
      </c>
      <c r="J14" s="9">
        <v>135</v>
      </c>
      <c r="K14" s="9">
        <v>42</v>
      </c>
      <c r="L14" s="9">
        <v>102</v>
      </c>
      <c r="M14" s="9">
        <v>71</v>
      </c>
      <c r="N14" s="9">
        <v>130</v>
      </c>
      <c r="O14" s="9">
        <v>82</v>
      </c>
      <c r="P14" s="9">
        <v>152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14">
        <f t="shared" si="0"/>
        <v>357</v>
      </c>
      <c r="AD14" s="9">
        <f t="shared" si="1"/>
        <v>866</v>
      </c>
      <c r="AE14" s="57">
        <v>6</v>
      </c>
    </row>
    <row r="15" spans="2:31" ht="13.5" customHeight="1">
      <c r="B15" s="15" t="s">
        <v>46</v>
      </c>
      <c r="C15" s="9">
        <v>1</v>
      </c>
      <c r="D15" s="9">
        <v>1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70</v>
      </c>
      <c r="L15" s="9">
        <v>156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14">
        <f t="shared" si="0"/>
        <v>70</v>
      </c>
      <c r="AD15" s="9">
        <f t="shared" si="1"/>
        <v>156</v>
      </c>
      <c r="AE15" s="58">
        <v>1</v>
      </c>
    </row>
    <row r="16" spans="2:31" ht="13.5" customHeight="1">
      <c r="B16" s="15" t="s">
        <v>28</v>
      </c>
      <c r="C16" s="9">
        <v>12</v>
      </c>
      <c r="D16" s="9">
        <v>14</v>
      </c>
      <c r="E16" s="9">
        <v>12</v>
      </c>
      <c r="F16" s="9">
        <v>27</v>
      </c>
      <c r="G16" s="9">
        <v>0</v>
      </c>
      <c r="H16" s="9">
        <v>0</v>
      </c>
      <c r="I16" s="9">
        <v>994</v>
      </c>
      <c r="J16" s="9">
        <v>3678</v>
      </c>
      <c r="K16" s="9">
        <v>0</v>
      </c>
      <c r="L16" s="9">
        <v>0</v>
      </c>
      <c r="M16" s="9">
        <v>0</v>
      </c>
      <c r="N16" s="9">
        <v>0</v>
      </c>
      <c r="O16" s="9">
        <v>35</v>
      </c>
      <c r="P16" s="9">
        <v>104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14">
        <f t="shared" si="0"/>
        <v>1041</v>
      </c>
      <c r="AD16" s="9">
        <f t="shared" si="1"/>
        <v>3809</v>
      </c>
      <c r="AE16" s="58">
        <v>17</v>
      </c>
    </row>
    <row r="17" spans="2:32" ht="13.5" customHeight="1">
      <c r="B17" s="15" t="s">
        <v>47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14">
        <f t="shared" si="0"/>
        <v>0</v>
      </c>
      <c r="AD17" s="9">
        <f t="shared" si="1"/>
        <v>0</v>
      </c>
      <c r="AE17" s="58">
        <v>0</v>
      </c>
    </row>
    <row r="18" spans="2:32" ht="13.5" customHeight="1">
      <c r="B18" s="15" t="s">
        <v>48</v>
      </c>
      <c r="C18" s="9">
        <v>4</v>
      </c>
      <c r="D18" s="9">
        <v>5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180</v>
      </c>
      <c r="L18" s="9">
        <v>361</v>
      </c>
      <c r="M18" s="9">
        <v>111</v>
      </c>
      <c r="N18" s="9">
        <v>326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14">
        <f t="shared" si="0"/>
        <v>291</v>
      </c>
      <c r="AD18" s="9">
        <f t="shared" si="1"/>
        <v>687</v>
      </c>
      <c r="AE18" s="58">
        <v>5</v>
      </c>
    </row>
    <row r="19" spans="2:32" ht="13.5" customHeight="1">
      <c r="B19" s="15" t="s">
        <v>49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14">
        <f t="shared" si="0"/>
        <v>0</v>
      </c>
      <c r="AD19" s="9">
        <f t="shared" si="1"/>
        <v>0</v>
      </c>
      <c r="AE19" s="57">
        <v>0</v>
      </c>
    </row>
    <row r="20" spans="2:32" ht="13.5" customHeight="1">
      <c r="B20" s="15" t="s">
        <v>50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14">
        <f t="shared" si="0"/>
        <v>0</v>
      </c>
      <c r="AD20" s="9">
        <f t="shared" si="1"/>
        <v>0</v>
      </c>
      <c r="AE20" s="57">
        <v>0</v>
      </c>
    </row>
    <row r="21" spans="2:32" ht="13.5" customHeight="1">
      <c r="B21" s="16" t="s">
        <v>29</v>
      </c>
      <c r="C21" s="9">
        <v>5</v>
      </c>
      <c r="D21" s="9">
        <v>6</v>
      </c>
      <c r="E21" s="9">
        <v>193</v>
      </c>
      <c r="F21" s="9">
        <v>573</v>
      </c>
      <c r="G21" s="9">
        <v>283</v>
      </c>
      <c r="H21" s="9">
        <v>620</v>
      </c>
      <c r="I21" s="9">
        <v>0</v>
      </c>
      <c r="J21" s="10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14">
        <f t="shared" si="0"/>
        <v>476</v>
      </c>
      <c r="AD21" s="9">
        <f t="shared" si="1"/>
        <v>1193</v>
      </c>
      <c r="AE21" s="57">
        <v>8</v>
      </c>
    </row>
    <row r="22" spans="2:32" ht="13.5" customHeight="1">
      <c r="B22" s="15" t="s">
        <v>51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14">
        <f t="shared" si="0"/>
        <v>0</v>
      </c>
      <c r="AD22" s="9">
        <f t="shared" si="1"/>
        <v>0</v>
      </c>
      <c r="AE22" s="57">
        <v>0</v>
      </c>
    </row>
    <row r="23" spans="2:32" ht="15.2" customHeight="1">
      <c r="B23" s="7" t="s">
        <v>19</v>
      </c>
      <c r="C23" s="11">
        <f>SUM(C7:C22)</f>
        <v>86</v>
      </c>
      <c r="D23" s="11">
        <f t="shared" ref="D23:AE23" si="2">SUM(D7:D22)</f>
        <v>101</v>
      </c>
      <c r="E23" s="11">
        <f t="shared" si="2"/>
        <v>831</v>
      </c>
      <c r="F23" s="11">
        <f t="shared" si="2"/>
        <v>2694</v>
      </c>
      <c r="G23" s="11">
        <f t="shared" si="2"/>
        <v>948</v>
      </c>
      <c r="H23" s="11">
        <f t="shared" si="2"/>
        <v>2770</v>
      </c>
      <c r="I23" s="11">
        <f t="shared" si="2"/>
        <v>1602</v>
      </c>
      <c r="J23" s="11">
        <f t="shared" si="2"/>
        <v>5151</v>
      </c>
      <c r="K23" s="11">
        <f t="shared" si="2"/>
        <v>1182</v>
      </c>
      <c r="L23" s="11">
        <f t="shared" si="2"/>
        <v>2761</v>
      </c>
      <c r="M23" s="11">
        <f t="shared" si="2"/>
        <v>1186</v>
      </c>
      <c r="N23" s="11">
        <f t="shared" si="2"/>
        <v>2764</v>
      </c>
      <c r="O23" s="11">
        <f t="shared" si="2"/>
        <v>481</v>
      </c>
      <c r="P23" s="11">
        <f t="shared" si="2"/>
        <v>2131</v>
      </c>
      <c r="Q23" s="11">
        <f t="shared" si="2"/>
        <v>0</v>
      </c>
      <c r="R23" s="11">
        <f t="shared" si="2"/>
        <v>0</v>
      </c>
      <c r="S23" s="11">
        <f t="shared" si="2"/>
        <v>0</v>
      </c>
      <c r="T23" s="11">
        <f t="shared" si="2"/>
        <v>0</v>
      </c>
      <c r="U23" s="11">
        <f t="shared" si="2"/>
        <v>0</v>
      </c>
      <c r="V23" s="11">
        <f t="shared" si="2"/>
        <v>0</v>
      </c>
      <c r="W23" s="11">
        <f t="shared" si="2"/>
        <v>0</v>
      </c>
      <c r="X23" s="11">
        <f t="shared" si="2"/>
        <v>0</v>
      </c>
      <c r="Y23" s="11">
        <f t="shared" si="2"/>
        <v>0</v>
      </c>
      <c r="Z23" s="11">
        <f t="shared" si="2"/>
        <v>0</v>
      </c>
      <c r="AA23" s="11">
        <f t="shared" si="2"/>
        <v>0</v>
      </c>
      <c r="AB23" s="11">
        <f t="shared" si="2"/>
        <v>0</v>
      </c>
      <c r="AC23" s="11">
        <f>SUM(AC7:AC22)</f>
        <v>6230</v>
      </c>
      <c r="AD23" s="11">
        <f>SUM(AD7:AD22)</f>
        <v>18271</v>
      </c>
      <c r="AE23" s="11">
        <f>SUM(AE7:AE22)</f>
        <v>101</v>
      </c>
      <c r="AF23" s="12"/>
    </row>
    <row r="24" spans="2:32" ht="15" customHeight="1"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</sheetData>
  <mergeCells count="15">
    <mergeCell ref="K5:L5"/>
    <mergeCell ref="B5:B6"/>
    <mergeCell ref="C5:D5"/>
    <mergeCell ref="E5:F5"/>
    <mergeCell ref="G5:H5"/>
    <mergeCell ref="I5:J5"/>
    <mergeCell ref="Y5:Z5"/>
    <mergeCell ref="AA5:AB5"/>
    <mergeCell ref="AC5:AD5"/>
    <mergeCell ref="M5:N5"/>
    <mergeCell ref="O5:P5"/>
    <mergeCell ref="Q5:R5"/>
    <mergeCell ref="S5:T5"/>
    <mergeCell ref="U5:V5"/>
    <mergeCell ref="W5:X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9B47D-6AE2-406F-B6B4-A8912413670D}">
  <dimension ref="B3:AF24"/>
  <sheetViews>
    <sheetView workbookViewId="0"/>
  </sheetViews>
  <sheetFormatPr defaultRowHeight="15"/>
  <cols>
    <col min="1" max="1" width="9.33203125" style="1"/>
    <col min="2" max="2" width="11.6640625" style="1" bestFit="1" customWidth="1"/>
    <col min="3" max="3" width="4.33203125" style="1" bestFit="1" customWidth="1"/>
    <col min="4" max="4" width="5.1640625" style="1" bestFit="1" customWidth="1"/>
    <col min="5" max="5" width="7.5" style="1" customWidth="1"/>
    <col min="6" max="6" width="9" style="1" customWidth="1"/>
    <col min="7" max="7" width="7.6640625" style="1" customWidth="1"/>
    <col min="8" max="8" width="8.5" style="1" customWidth="1"/>
    <col min="9" max="9" width="8" style="1" customWidth="1"/>
    <col min="10" max="10" width="6.83203125" style="1" customWidth="1"/>
    <col min="11" max="11" width="6.5" style="1" customWidth="1"/>
    <col min="12" max="12" width="7.6640625" style="1" customWidth="1"/>
    <col min="13" max="13" width="6.5" style="1" customWidth="1"/>
    <col min="14" max="14" width="7.5" style="1" customWidth="1"/>
    <col min="15" max="15" width="6.5" style="1" customWidth="1"/>
    <col min="16" max="16" width="8.1640625" style="1" customWidth="1"/>
    <col min="17" max="17" width="7.1640625" style="1" customWidth="1"/>
    <col min="18" max="18" width="7.6640625" style="1" customWidth="1"/>
    <col min="19" max="19" width="7.33203125" style="1" customWidth="1"/>
    <col min="20" max="20" width="7.5" style="1" customWidth="1"/>
    <col min="21" max="21" width="6.5" style="1" customWidth="1"/>
    <col min="22" max="22" width="7.5" style="1" customWidth="1"/>
    <col min="23" max="23" width="6.6640625" style="1" customWidth="1"/>
    <col min="24" max="24" width="6.83203125" style="1" customWidth="1"/>
    <col min="25" max="25" width="6.1640625" style="1" customWidth="1"/>
    <col min="26" max="26" width="6.83203125" style="1" customWidth="1"/>
    <col min="27" max="27" width="7.1640625" style="1" customWidth="1"/>
    <col min="28" max="28" width="7.5" style="1" customWidth="1"/>
    <col min="29" max="29" width="8" style="1" customWidth="1"/>
    <col min="30" max="30" width="10.5" style="1" bestFit="1" customWidth="1"/>
    <col min="31" max="31" width="6" style="1" bestFit="1" customWidth="1"/>
    <col min="32" max="16384" width="9.33203125" style="1"/>
  </cols>
  <sheetData>
    <row r="3" spans="2:31" ht="72" customHeight="1"/>
    <row r="4" spans="2:31" ht="18.75" customHeight="1"/>
    <row r="5" spans="2:31" ht="15.75" customHeight="1">
      <c r="B5" s="46" t="s">
        <v>0</v>
      </c>
      <c r="C5" s="42" t="s">
        <v>1</v>
      </c>
      <c r="D5" s="43"/>
      <c r="E5" s="48" t="s">
        <v>2</v>
      </c>
      <c r="F5" s="49"/>
      <c r="G5" s="48" t="s">
        <v>3</v>
      </c>
      <c r="H5" s="49"/>
      <c r="I5" s="48" t="s">
        <v>4</v>
      </c>
      <c r="J5" s="49"/>
      <c r="K5" s="46" t="s">
        <v>5</v>
      </c>
      <c r="L5" s="47"/>
      <c r="M5" s="46" t="s">
        <v>6</v>
      </c>
      <c r="N5" s="47"/>
      <c r="O5" s="48" t="s">
        <v>7</v>
      </c>
      <c r="P5" s="49"/>
      <c r="Q5" s="46" t="s">
        <v>8</v>
      </c>
      <c r="R5" s="47"/>
      <c r="S5" s="48" t="s">
        <v>9</v>
      </c>
      <c r="T5" s="49"/>
      <c r="U5" s="42" t="s">
        <v>10</v>
      </c>
      <c r="V5" s="43"/>
      <c r="W5" s="48" t="s">
        <v>11</v>
      </c>
      <c r="X5" s="49"/>
      <c r="Y5" s="42" t="s">
        <v>12</v>
      </c>
      <c r="Z5" s="43"/>
      <c r="AA5" s="42" t="s">
        <v>13</v>
      </c>
      <c r="AB5" s="43"/>
      <c r="AC5" s="44" t="s">
        <v>14</v>
      </c>
      <c r="AD5" s="45"/>
      <c r="AE5" s="2" t="s">
        <v>15</v>
      </c>
    </row>
    <row r="6" spans="2:31" ht="14.45" customHeight="1">
      <c r="B6" s="50"/>
      <c r="C6" s="2" t="s">
        <v>16</v>
      </c>
      <c r="D6" s="3" t="s">
        <v>15</v>
      </c>
      <c r="E6" s="2" t="s">
        <v>17</v>
      </c>
      <c r="F6" s="2" t="s">
        <v>18</v>
      </c>
      <c r="G6" s="2" t="s">
        <v>17</v>
      </c>
      <c r="H6" s="2" t="s">
        <v>18</v>
      </c>
      <c r="I6" s="2" t="s">
        <v>17</v>
      </c>
      <c r="J6" s="2" t="s">
        <v>18</v>
      </c>
      <c r="K6" s="2" t="s">
        <v>17</v>
      </c>
      <c r="L6" s="2" t="s">
        <v>18</v>
      </c>
      <c r="M6" s="2" t="s">
        <v>17</v>
      </c>
      <c r="N6" s="2" t="s">
        <v>18</v>
      </c>
      <c r="O6" s="2" t="s">
        <v>17</v>
      </c>
      <c r="P6" s="2" t="s">
        <v>18</v>
      </c>
      <c r="Q6" s="2" t="s">
        <v>17</v>
      </c>
      <c r="R6" s="2" t="s">
        <v>18</v>
      </c>
      <c r="S6" s="2" t="s">
        <v>17</v>
      </c>
      <c r="T6" s="2" t="s">
        <v>18</v>
      </c>
      <c r="U6" s="2" t="s">
        <v>17</v>
      </c>
      <c r="V6" s="2" t="s">
        <v>18</v>
      </c>
      <c r="W6" s="2" t="s">
        <v>17</v>
      </c>
      <c r="X6" s="2" t="s">
        <v>18</v>
      </c>
      <c r="Y6" s="2" t="s">
        <v>17</v>
      </c>
      <c r="Z6" s="2" t="s">
        <v>18</v>
      </c>
      <c r="AA6" s="2" t="s">
        <v>17</v>
      </c>
      <c r="AB6" s="2" t="s">
        <v>18</v>
      </c>
      <c r="AC6" s="4" t="s">
        <v>17</v>
      </c>
      <c r="AD6" s="3" t="s">
        <v>18</v>
      </c>
      <c r="AE6" s="2" t="s">
        <v>17</v>
      </c>
    </row>
    <row r="7" spans="2:31" ht="13.5" customHeight="1">
      <c r="B7" s="15" t="s">
        <v>20</v>
      </c>
      <c r="C7" s="9">
        <v>10</v>
      </c>
      <c r="D7" s="9">
        <v>12</v>
      </c>
      <c r="E7" s="9">
        <v>60</v>
      </c>
      <c r="F7" s="9">
        <v>525</v>
      </c>
      <c r="G7" s="9">
        <v>171</v>
      </c>
      <c r="H7" s="9">
        <v>754</v>
      </c>
      <c r="I7" s="9">
        <v>15</v>
      </c>
      <c r="J7" s="9">
        <v>122</v>
      </c>
      <c r="K7" s="9">
        <v>96</v>
      </c>
      <c r="L7" s="9">
        <v>220</v>
      </c>
      <c r="M7" s="9">
        <v>295</v>
      </c>
      <c r="N7" s="9">
        <v>522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13">
        <f>SUM(E7,G7,I7,K7,M7,O7,Q7,S7,U7,W7,Y7,AA7)</f>
        <v>637</v>
      </c>
      <c r="AD7" s="14">
        <f>SUM(F7,H7,J7,L7,N7,P7,R7,T7,V7,X7,Z7,AB7)</f>
        <v>2143</v>
      </c>
      <c r="AE7" s="57">
        <v>10</v>
      </c>
    </row>
    <row r="8" spans="2:31" ht="13.5" customHeight="1">
      <c r="B8" s="15" t="s">
        <v>21</v>
      </c>
      <c r="C8" s="9">
        <v>16</v>
      </c>
      <c r="D8" s="9">
        <v>19</v>
      </c>
      <c r="E8" s="9">
        <v>316</v>
      </c>
      <c r="F8" s="9">
        <v>924</v>
      </c>
      <c r="G8" s="9">
        <v>263</v>
      </c>
      <c r="H8" s="9">
        <v>772</v>
      </c>
      <c r="I8" s="9">
        <v>202</v>
      </c>
      <c r="J8" s="9">
        <v>535</v>
      </c>
      <c r="K8" s="9">
        <v>291</v>
      </c>
      <c r="L8" s="9">
        <v>804</v>
      </c>
      <c r="M8" s="9">
        <v>184</v>
      </c>
      <c r="N8" s="9">
        <v>422</v>
      </c>
      <c r="O8" s="9">
        <v>295</v>
      </c>
      <c r="P8" s="9">
        <v>853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13">
        <f t="shared" ref="AC8:AC22" si="0">SUM(E8,G8,I8,K8,M8,O8,Q8,S8,U8,W8,Y8,AA8)</f>
        <v>1551</v>
      </c>
      <c r="AD8" s="14">
        <f t="shared" ref="AD8:AD22" si="1">SUM(F8,H8,J8,L8,N8,P8,R8,T8,V8,X8,Z8,AB8)</f>
        <v>4310</v>
      </c>
      <c r="AE8" s="57">
        <v>25</v>
      </c>
    </row>
    <row r="9" spans="2:31" ht="13.5" customHeight="1">
      <c r="B9" s="15" t="s">
        <v>22</v>
      </c>
      <c r="C9" s="9">
        <v>10</v>
      </c>
      <c r="D9" s="9">
        <v>12</v>
      </c>
      <c r="E9" s="9">
        <v>64</v>
      </c>
      <c r="F9" s="9">
        <v>129</v>
      </c>
      <c r="G9" s="9">
        <v>10</v>
      </c>
      <c r="H9" s="9">
        <v>20</v>
      </c>
      <c r="I9" s="9">
        <v>101</v>
      </c>
      <c r="J9" s="9">
        <v>195</v>
      </c>
      <c r="K9" s="9">
        <v>50</v>
      </c>
      <c r="L9" s="9">
        <v>85</v>
      </c>
      <c r="M9" s="9">
        <v>90</v>
      </c>
      <c r="N9" s="9">
        <v>393</v>
      </c>
      <c r="O9" s="9">
        <v>5</v>
      </c>
      <c r="P9" s="9">
        <v>9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13">
        <f t="shared" si="0"/>
        <v>320</v>
      </c>
      <c r="AD9" s="14">
        <f t="shared" si="1"/>
        <v>831</v>
      </c>
      <c r="AE9" s="57">
        <v>5</v>
      </c>
    </row>
    <row r="10" spans="2:31" ht="13.5" customHeight="1">
      <c r="B10" s="15" t="s">
        <v>23</v>
      </c>
      <c r="C10" s="9">
        <v>8</v>
      </c>
      <c r="D10" s="9">
        <v>9</v>
      </c>
      <c r="E10" s="9">
        <v>123</v>
      </c>
      <c r="F10" s="9">
        <v>286</v>
      </c>
      <c r="G10" s="9">
        <v>158</v>
      </c>
      <c r="H10" s="9">
        <v>435</v>
      </c>
      <c r="I10" s="9">
        <v>35</v>
      </c>
      <c r="J10" s="9">
        <v>74</v>
      </c>
      <c r="K10" s="9">
        <v>115</v>
      </c>
      <c r="L10" s="9">
        <v>260</v>
      </c>
      <c r="M10" s="9">
        <v>281</v>
      </c>
      <c r="N10" s="9">
        <v>576</v>
      </c>
      <c r="O10" s="9">
        <v>52</v>
      </c>
      <c r="P10" s="9">
        <v>348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13">
        <f t="shared" si="0"/>
        <v>764</v>
      </c>
      <c r="AD10" s="14">
        <f t="shared" si="1"/>
        <v>1979</v>
      </c>
      <c r="AE10" s="57">
        <v>12</v>
      </c>
    </row>
    <row r="11" spans="2:31" ht="13.5" customHeight="1">
      <c r="B11" s="15" t="s">
        <v>24</v>
      </c>
      <c r="C11" s="9">
        <v>2</v>
      </c>
      <c r="D11" s="9">
        <v>2</v>
      </c>
      <c r="E11" s="9">
        <v>20</v>
      </c>
      <c r="F11" s="9">
        <v>34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141</v>
      </c>
      <c r="N11" s="9">
        <v>267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13">
        <f t="shared" si="0"/>
        <v>161</v>
      </c>
      <c r="AD11" s="14">
        <f t="shared" si="1"/>
        <v>301</v>
      </c>
      <c r="AE11" s="57">
        <v>3</v>
      </c>
    </row>
    <row r="12" spans="2:31" ht="13.5" customHeight="1">
      <c r="B12" s="15" t="s">
        <v>25</v>
      </c>
      <c r="C12" s="9">
        <v>8</v>
      </c>
      <c r="D12" s="9">
        <v>9</v>
      </c>
      <c r="E12" s="9">
        <v>0</v>
      </c>
      <c r="F12" s="9">
        <v>0</v>
      </c>
      <c r="G12" s="9">
        <v>0</v>
      </c>
      <c r="H12" s="9">
        <v>0</v>
      </c>
      <c r="I12" s="9">
        <v>195</v>
      </c>
      <c r="J12" s="9">
        <v>399</v>
      </c>
      <c r="K12" s="9">
        <v>337</v>
      </c>
      <c r="L12" s="9">
        <v>748</v>
      </c>
      <c r="M12" s="9">
        <v>6</v>
      </c>
      <c r="N12" s="9">
        <v>60</v>
      </c>
      <c r="O12" s="9">
        <v>12</v>
      </c>
      <c r="P12" s="9">
        <v>665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13">
        <f t="shared" si="0"/>
        <v>550</v>
      </c>
      <c r="AD12" s="14">
        <f t="shared" si="1"/>
        <v>1872</v>
      </c>
      <c r="AE12" s="57">
        <v>9</v>
      </c>
    </row>
    <row r="13" spans="2:31" ht="13.5" customHeight="1">
      <c r="B13" s="15" t="s">
        <v>26</v>
      </c>
      <c r="C13" s="9">
        <v>4</v>
      </c>
      <c r="D13" s="9">
        <v>5</v>
      </c>
      <c r="E13" s="9">
        <v>0</v>
      </c>
      <c r="F13" s="9">
        <v>0</v>
      </c>
      <c r="G13" s="9">
        <v>2</v>
      </c>
      <c r="H13" s="9">
        <v>18</v>
      </c>
      <c r="I13" s="9">
        <v>2</v>
      </c>
      <c r="J13" s="9">
        <v>13</v>
      </c>
      <c r="K13" s="9">
        <v>1</v>
      </c>
      <c r="L13" s="9">
        <v>25</v>
      </c>
      <c r="M13" s="9">
        <v>7</v>
      </c>
      <c r="N13" s="9">
        <v>68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13">
        <f t="shared" si="0"/>
        <v>12</v>
      </c>
      <c r="AD13" s="14">
        <f t="shared" si="1"/>
        <v>124</v>
      </c>
      <c r="AE13" s="57">
        <v>0</v>
      </c>
    </row>
    <row r="14" spans="2:31" ht="13.5" customHeight="1">
      <c r="B14" s="15" t="s">
        <v>27</v>
      </c>
      <c r="C14" s="9">
        <v>6</v>
      </c>
      <c r="D14" s="9">
        <v>7</v>
      </c>
      <c r="E14" s="9">
        <v>43</v>
      </c>
      <c r="F14" s="9">
        <v>196</v>
      </c>
      <c r="G14" s="9">
        <v>61</v>
      </c>
      <c r="H14" s="9">
        <v>151</v>
      </c>
      <c r="I14" s="9">
        <v>58</v>
      </c>
      <c r="J14" s="9">
        <v>135</v>
      </c>
      <c r="K14" s="9">
        <v>42</v>
      </c>
      <c r="L14" s="9">
        <v>102</v>
      </c>
      <c r="M14" s="9">
        <v>71</v>
      </c>
      <c r="N14" s="9">
        <v>130</v>
      </c>
      <c r="O14" s="9">
        <v>82</v>
      </c>
      <c r="P14" s="9">
        <v>152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13">
        <f t="shared" si="0"/>
        <v>357</v>
      </c>
      <c r="AD14" s="14">
        <f t="shared" si="1"/>
        <v>866</v>
      </c>
      <c r="AE14" s="57">
        <v>6</v>
      </c>
    </row>
    <row r="15" spans="2:31" ht="13.5" customHeight="1">
      <c r="B15" s="15" t="s">
        <v>46</v>
      </c>
      <c r="C15" s="9">
        <v>1</v>
      </c>
      <c r="D15" s="9">
        <v>1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70</v>
      </c>
      <c r="L15" s="9">
        <v>156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13">
        <f t="shared" si="0"/>
        <v>70</v>
      </c>
      <c r="AD15" s="14">
        <f t="shared" si="1"/>
        <v>156</v>
      </c>
      <c r="AE15" s="58">
        <v>1</v>
      </c>
    </row>
    <row r="16" spans="2:31" ht="13.5" customHeight="1">
      <c r="B16" s="15" t="s">
        <v>28</v>
      </c>
      <c r="C16" s="9">
        <v>12</v>
      </c>
      <c r="D16" s="9">
        <v>14</v>
      </c>
      <c r="E16" s="9">
        <v>12</v>
      </c>
      <c r="F16" s="9">
        <v>27</v>
      </c>
      <c r="G16" s="9">
        <v>0</v>
      </c>
      <c r="H16" s="9">
        <v>0</v>
      </c>
      <c r="I16" s="9">
        <v>994</v>
      </c>
      <c r="J16" s="9">
        <v>3678</v>
      </c>
      <c r="K16" s="9">
        <v>0</v>
      </c>
      <c r="L16" s="9">
        <v>0</v>
      </c>
      <c r="M16" s="9">
        <v>0</v>
      </c>
      <c r="N16" s="9">
        <v>0</v>
      </c>
      <c r="O16" s="9">
        <v>35</v>
      </c>
      <c r="P16" s="9">
        <v>104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13">
        <f t="shared" si="0"/>
        <v>1041</v>
      </c>
      <c r="AD16" s="14">
        <f t="shared" si="1"/>
        <v>3809</v>
      </c>
      <c r="AE16" s="58">
        <v>17</v>
      </c>
    </row>
    <row r="17" spans="2:32" ht="13.5" customHeight="1">
      <c r="B17" s="15" t="s">
        <v>47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13">
        <f t="shared" si="0"/>
        <v>0</v>
      </c>
      <c r="AD17" s="14">
        <f t="shared" si="1"/>
        <v>0</v>
      </c>
      <c r="AE17" s="58">
        <v>0</v>
      </c>
    </row>
    <row r="18" spans="2:32" ht="13.5" customHeight="1">
      <c r="B18" s="15" t="s">
        <v>48</v>
      </c>
      <c r="C18" s="9">
        <v>4</v>
      </c>
      <c r="D18" s="9">
        <v>5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180</v>
      </c>
      <c r="L18" s="9">
        <v>361</v>
      </c>
      <c r="M18" s="9">
        <v>111</v>
      </c>
      <c r="N18" s="9">
        <v>326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13">
        <f t="shared" si="0"/>
        <v>291</v>
      </c>
      <c r="AD18" s="14">
        <f t="shared" si="1"/>
        <v>687</v>
      </c>
      <c r="AE18" s="58">
        <v>5</v>
      </c>
    </row>
    <row r="19" spans="2:32" ht="13.5" customHeight="1">
      <c r="B19" s="15" t="s">
        <v>49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13">
        <f t="shared" si="0"/>
        <v>0</v>
      </c>
      <c r="AD19" s="14">
        <f t="shared" si="1"/>
        <v>0</v>
      </c>
      <c r="AE19" s="57">
        <v>0</v>
      </c>
    </row>
    <row r="20" spans="2:32" ht="13.5" customHeight="1">
      <c r="B20" s="15" t="s">
        <v>50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13">
        <f t="shared" si="0"/>
        <v>0</v>
      </c>
      <c r="AD20" s="14">
        <f t="shared" si="1"/>
        <v>0</v>
      </c>
      <c r="AE20" s="57">
        <v>0</v>
      </c>
    </row>
    <row r="21" spans="2:32" ht="13.5" customHeight="1">
      <c r="B21" s="16" t="s">
        <v>29</v>
      </c>
      <c r="C21" s="9">
        <v>5</v>
      </c>
      <c r="D21" s="9">
        <v>6</v>
      </c>
      <c r="E21" s="9">
        <v>193</v>
      </c>
      <c r="F21" s="9">
        <v>573</v>
      </c>
      <c r="G21" s="9">
        <v>283</v>
      </c>
      <c r="H21" s="9">
        <v>620</v>
      </c>
      <c r="I21" s="9">
        <v>0</v>
      </c>
      <c r="J21" s="10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13">
        <f t="shared" si="0"/>
        <v>476</v>
      </c>
      <c r="AD21" s="14">
        <f t="shared" si="1"/>
        <v>1193</v>
      </c>
      <c r="AE21" s="57">
        <v>8</v>
      </c>
    </row>
    <row r="22" spans="2:32" ht="13.5" customHeight="1">
      <c r="B22" s="15" t="s">
        <v>51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13">
        <f t="shared" si="0"/>
        <v>0</v>
      </c>
      <c r="AD22" s="14">
        <f t="shared" si="1"/>
        <v>0</v>
      </c>
      <c r="AE22" s="57">
        <v>0</v>
      </c>
    </row>
    <row r="23" spans="2:32" ht="15.2" customHeight="1">
      <c r="B23" s="7" t="s">
        <v>19</v>
      </c>
      <c r="C23" s="11">
        <f>SUM(C7:C22)</f>
        <v>86</v>
      </c>
      <c r="D23" s="11">
        <f t="shared" ref="D23:AE23" si="2">SUM(D7:D22)</f>
        <v>101</v>
      </c>
      <c r="E23" s="11">
        <f t="shared" si="2"/>
        <v>831</v>
      </c>
      <c r="F23" s="11">
        <f t="shared" si="2"/>
        <v>2694</v>
      </c>
      <c r="G23" s="11">
        <f t="shared" si="2"/>
        <v>948</v>
      </c>
      <c r="H23" s="11">
        <f t="shared" si="2"/>
        <v>2770</v>
      </c>
      <c r="I23" s="11">
        <f t="shared" si="2"/>
        <v>1602</v>
      </c>
      <c r="J23" s="11">
        <f t="shared" si="2"/>
        <v>5151</v>
      </c>
      <c r="K23" s="11">
        <f t="shared" si="2"/>
        <v>1182</v>
      </c>
      <c r="L23" s="11">
        <f t="shared" si="2"/>
        <v>2761</v>
      </c>
      <c r="M23" s="11">
        <f t="shared" si="2"/>
        <v>1186</v>
      </c>
      <c r="N23" s="11">
        <f t="shared" si="2"/>
        <v>2764</v>
      </c>
      <c r="O23" s="11">
        <f t="shared" si="2"/>
        <v>481</v>
      </c>
      <c r="P23" s="11">
        <f t="shared" si="2"/>
        <v>2131</v>
      </c>
      <c r="Q23" s="11">
        <f t="shared" si="2"/>
        <v>0</v>
      </c>
      <c r="R23" s="11">
        <f t="shared" si="2"/>
        <v>0</v>
      </c>
      <c r="S23" s="11">
        <f t="shared" si="2"/>
        <v>0</v>
      </c>
      <c r="T23" s="11">
        <f t="shared" si="2"/>
        <v>0</v>
      </c>
      <c r="U23" s="11">
        <f t="shared" si="2"/>
        <v>0</v>
      </c>
      <c r="V23" s="11">
        <f t="shared" si="2"/>
        <v>0</v>
      </c>
      <c r="W23" s="11">
        <f t="shared" si="2"/>
        <v>0</v>
      </c>
      <c r="X23" s="11">
        <f t="shared" si="2"/>
        <v>0</v>
      </c>
      <c r="Y23" s="11">
        <f t="shared" si="2"/>
        <v>0</v>
      </c>
      <c r="Z23" s="11">
        <f t="shared" si="2"/>
        <v>0</v>
      </c>
      <c r="AA23" s="11">
        <f t="shared" si="2"/>
        <v>0</v>
      </c>
      <c r="AB23" s="11">
        <f t="shared" si="2"/>
        <v>0</v>
      </c>
      <c r="AC23" s="11">
        <f t="shared" si="2"/>
        <v>6230</v>
      </c>
      <c r="AD23" s="11">
        <f t="shared" si="2"/>
        <v>18271</v>
      </c>
      <c r="AE23" s="11">
        <f t="shared" si="2"/>
        <v>101</v>
      </c>
      <c r="AF23" s="12"/>
    </row>
    <row r="24" spans="2:32" ht="15" customHeight="1"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</sheetData>
  <mergeCells count="15">
    <mergeCell ref="K5:L5"/>
    <mergeCell ref="B5:B6"/>
    <mergeCell ref="C5:D5"/>
    <mergeCell ref="E5:F5"/>
    <mergeCell ref="G5:H5"/>
    <mergeCell ref="I5:J5"/>
    <mergeCell ref="Y5:Z5"/>
    <mergeCell ref="AA5:AB5"/>
    <mergeCell ref="AC5:AD5"/>
    <mergeCell ref="M5:N5"/>
    <mergeCell ref="O5:P5"/>
    <mergeCell ref="Q5:R5"/>
    <mergeCell ref="S5:T5"/>
    <mergeCell ref="U5:V5"/>
    <mergeCell ref="W5:X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BE103-11AD-4269-B97E-65F56FE3CEB2}">
  <dimension ref="B3:AF41"/>
  <sheetViews>
    <sheetView workbookViewId="0"/>
  </sheetViews>
  <sheetFormatPr defaultRowHeight="15"/>
  <cols>
    <col min="1" max="1" width="9.33203125" style="1"/>
    <col min="2" max="2" width="21.1640625" style="1" bestFit="1" customWidth="1"/>
    <col min="3" max="3" width="7.1640625" style="1" bestFit="1" customWidth="1"/>
    <col min="4" max="4" width="5.1640625" style="1" bestFit="1" customWidth="1"/>
    <col min="5" max="5" width="7.5" style="1" customWidth="1"/>
    <col min="6" max="6" width="9" style="1" customWidth="1"/>
    <col min="7" max="7" width="7.6640625" style="1" customWidth="1"/>
    <col min="8" max="8" width="8.5" style="1" customWidth="1"/>
    <col min="9" max="9" width="8" style="1" customWidth="1"/>
    <col min="10" max="10" width="6.83203125" style="1" customWidth="1"/>
    <col min="11" max="11" width="6.5" style="1" customWidth="1"/>
    <col min="12" max="12" width="7.6640625" style="1" customWidth="1"/>
    <col min="13" max="13" width="6.5" style="1" customWidth="1"/>
    <col min="14" max="14" width="7.5" style="1" customWidth="1"/>
    <col min="15" max="15" width="6.5" style="1" customWidth="1"/>
    <col min="16" max="16" width="8.1640625" style="1" customWidth="1"/>
    <col min="17" max="17" width="7.1640625" style="1" customWidth="1"/>
    <col min="18" max="18" width="7.6640625" style="1" customWidth="1"/>
    <col min="19" max="19" width="7.33203125" style="1" customWidth="1"/>
    <col min="20" max="20" width="7.5" style="1" customWidth="1"/>
    <col min="21" max="21" width="6.5" style="1" customWidth="1"/>
    <col min="22" max="22" width="7.5" style="1" customWidth="1"/>
    <col min="23" max="23" width="6.6640625" style="1" customWidth="1"/>
    <col min="24" max="24" width="6.83203125" style="1" customWidth="1"/>
    <col min="25" max="25" width="6.1640625" style="1" customWidth="1"/>
    <col min="26" max="26" width="6.83203125" style="1" customWidth="1"/>
    <col min="27" max="27" width="7.1640625" style="1" customWidth="1"/>
    <col min="28" max="28" width="7.5" style="1" customWidth="1"/>
    <col min="29" max="29" width="8" style="1" customWidth="1"/>
    <col min="30" max="30" width="10.5" style="1" bestFit="1" customWidth="1"/>
    <col min="31" max="31" width="6" style="1" bestFit="1" customWidth="1"/>
    <col min="32" max="16384" width="9.33203125" style="1"/>
  </cols>
  <sheetData>
    <row r="3" spans="2:31" ht="72" customHeight="1"/>
    <row r="4" spans="2:31" ht="18.75" customHeight="1"/>
    <row r="5" spans="2:31" ht="15.75" customHeight="1">
      <c r="B5" s="39" t="s">
        <v>0</v>
      </c>
      <c r="C5" s="33" t="s">
        <v>1</v>
      </c>
      <c r="D5" s="34"/>
      <c r="E5" s="55" t="s">
        <v>2</v>
      </c>
      <c r="F5" s="56"/>
      <c r="G5" s="55" t="s">
        <v>3</v>
      </c>
      <c r="H5" s="56"/>
      <c r="I5" s="55" t="s">
        <v>4</v>
      </c>
      <c r="J5" s="56"/>
      <c r="K5" s="53" t="s">
        <v>5</v>
      </c>
      <c r="L5" s="54"/>
      <c r="M5" s="53" t="s">
        <v>6</v>
      </c>
      <c r="N5" s="54"/>
      <c r="O5" s="55" t="s">
        <v>7</v>
      </c>
      <c r="P5" s="56"/>
      <c r="Q5" s="53" t="s">
        <v>8</v>
      </c>
      <c r="R5" s="54"/>
      <c r="S5" s="55" t="s">
        <v>9</v>
      </c>
      <c r="T5" s="56"/>
      <c r="U5" s="51" t="s">
        <v>10</v>
      </c>
      <c r="V5" s="52"/>
      <c r="W5" s="55" t="s">
        <v>11</v>
      </c>
      <c r="X5" s="56"/>
      <c r="Y5" s="51" t="s">
        <v>12</v>
      </c>
      <c r="Z5" s="52"/>
      <c r="AA5" s="51" t="s">
        <v>13</v>
      </c>
      <c r="AB5" s="52"/>
      <c r="AC5" s="37" t="s">
        <v>14</v>
      </c>
      <c r="AD5" s="38"/>
      <c r="AE5" s="21" t="s">
        <v>15</v>
      </c>
    </row>
    <row r="6" spans="2:31" ht="14.45" customHeight="1">
      <c r="B6" s="41"/>
      <c r="C6" s="21" t="s">
        <v>16</v>
      </c>
      <c r="D6" s="22" t="s">
        <v>15</v>
      </c>
      <c r="E6" s="29" t="s">
        <v>17</v>
      </c>
      <c r="F6" s="21" t="s">
        <v>18</v>
      </c>
      <c r="G6" s="29" t="s">
        <v>17</v>
      </c>
      <c r="H6" s="21" t="s">
        <v>18</v>
      </c>
      <c r="I6" s="29" t="s">
        <v>17</v>
      </c>
      <c r="J6" s="21" t="s">
        <v>18</v>
      </c>
      <c r="K6" s="29" t="s">
        <v>17</v>
      </c>
      <c r="L6" s="21" t="s">
        <v>18</v>
      </c>
      <c r="M6" s="29" t="s">
        <v>17</v>
      </c>
      <c r="N6" s="21" t="s">
        <v>18</v>
      </c>
      <c r="O6" s="29" t="s">
        <v>17</v>
      </c>
      <c r="P6" s="21" t="s">
        <v>18</v>
      </c>
      <c r="Q6" s="29" t="s">
        <v>17</v>
      </c>
      <c r="R6" s="21" t="s">
        <v>18</v>
      </c>
      <c r="S6" s="29" t="s">
        <v>17</v>
      </c>
      <c r="T6" s="21" t="s">
        <v>18</v>
      </c>
      <c r="U6" s="29" t="s">
        <v>17</v>
      </c>
      <c r="V6" s="21" t="s">
        <v>18</v>
      </c>
      <c r="W6" s="29" t="s">
        <v>17</v>
      </c>
      <c r="X6" s="21" t="s">
        <v>18</v>
      </c>
      <c r="Y6" s="29" t="s">
        <v>17</v>
      </c>
      <c r="Z6" s="21" t="s">
        <v>18</v>
      </c>
      <c r="AA6" s="29" t="s">
        <v>17</v>
      </c>
      <c r="AB6" s="21" t="s">
        <v>18</v>
      </c>
      <c r="AC6" s="23" t="s">
        <v>17</v>
      </c>
      <c r="AD6" s="22" t="s">
        <v>18</v>
      </c>
      <c r="AE6" s="21" t="s">
        <v>17</v>
      </c>
    </row>
    <row r="7" spans="2:31" ht="13.5" customHeight="1">
      <c r="B7" s="17" t="s">
        <v>20</v>
      </c>
      <c r="C7" s="19">
        <v>10</v>
      </c>
      <c r="D7" s="19">
        <v>12</v>
      </c>
      <c r="E7" s="19">
        <v>60</v>
      </c>
      <c r="F7" s="19">
        <v>525</v>
      </c>
      <c r="G7" s="19">
        <v>171</v>
      </c>
      <c r="H7" s="19">
        <v>754</v>
      </c>
      <c r="I7" s="19">
        <v>15</v>
      </c>
      <c r="J7" s="19">
        <v>122</v>
      </c>
      <c r="K7" s="19">
        <v>96</v>
      </c>
      <c r="L7" s="19">
        <v>220</v>
      </c>
      <c r="M7" s="19">
        <v>295</v>
      </c>
      <c r="N7" s="19">
        <v>522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20">
        <f>SUM(E7,G7,I7,K7,M7,O7,Q7,S7,U7,W7,Y7,AA7)</f>
        <v>637</v>
      </c>
      <c r="AD7" s="19">
        <f>SUM(F7,H7,J7,L7,N7,P7,R7,T7,V7,X7,Z7,AB7)</f>
        <v>2143</v>
      </c>
      <c r="AE7" s="57">
        <v>10</v>
      </c>
    </row>
    <row r="8" spans="2:31" ht="13.5" customHeight="1">
      <c r="B8" s="17" t="s">
        <v>21</v>
      </c>
      <c r="C8" s="19">
        <v>16</v>
      </c>
      <c r="D8" s="19">
        <v>19</v>
      </c>
      <c r="E8" s="19">
        <v>316</v>
      </c>
      <c r="F8" s="19">
        <v>924</v>
      </c>
      <c r="G8" s="19">
        <v>263</v>
      </c>
      <c r="H8" s="19">
        <v>772</v>
      </c>
      <c r="I8" s="19">
        <v>202</v>
      </c>
      <c r="J8" s="19">
        <v>535</v>
      </c>
      <c r="K8" s="19">
        <v>291</v>
      </c>
      <c r="L8" s="19">
        <v>804</v>
      </c>
      <c r="M8" s="19">
        <v>184</v>
      </c>
      <c r="N8" s="19">
        <v>422</v>
      </c>
      <c r="O8" s="19">
        <v>295</v>
      </c>
      <c r="P8" s="19">
        <v>853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20">
        <f t="shared" ref="AC8:AC22" si="0">SUM(E8,G8,I8,K8,M8,O8,Q8,S8,U8,W8,Y8,AA8)</f>
        <v>1551</v>
      </c>
      <c r="AD8" s="19">
        <f t="shared" ref="AD8:AD22" si="1">SUM(F8,H8,J8,L8,N8,P8,R8,T8,V8,X8,Z8,AB8)</f>
        <v>4310</v>
      </c>
      <c r="AE8" s="57">
        <v>25</v>
      </c>
    </row>
    <row r="9" spans="2:31" ht="13.5" customHeight="1">
      <c r="B9" s="17" t="s">
        <v>22</v>
      </c>
      <c r="C9" s="19">
        <v>10</v>
      </c>
      <c r="D9" s="19">
        <v>12</v>
      </c>
      <c r="E9" s="19">
        <v>64</v>
      </c>
      <c r="F9" s="19">
        <v>129</v>
      </c>
      <c r="G9" s="19">
        <v>10</v>
      </c>
      <c r="H9" s="19">
        <v>20</v>
      </c>
      <c r="I9" s="19">
        <v>101</v>
      </c>
      <c r="J9" s="19">
        <v>195</v>
      </c>
      <c r="K9" s="19">
        <v>50</v>
      </c>
      <c r="L9" s="19">
        <v>85</v>
      </c>
      <c r="M9" s="19">
        <v>90</v>
      </c>
      <c r="N9" s="19">
        <v>393</v>
      </c>
      <c r="O9" s="19">
        <v>5</v>
      </c>
      <c r="P9" s="19">
        <v>9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20">
        <f t="shared" si="0"/>
        <v>320</v>
      </c>
      <c r="AD9" s="19">
        <f t="shared" si="1"/>
        <v>831</v>
      </c>
      <c r="AE9" s="57">
        <v>5</v>
      </c>
    </row>
    <row r="10" spans="2:31" ht="13.5" customHeight="1">
      <c r="B10" s="17" t="s">
        <v>23</v>
      </c>
      <c r="C10" s="19">
        <v>8</v>
      </c>
      <c r="D10" s="19">
        <v>9</v>
      </c>
      <c r="E10" s="19">
        <v>123</v>
      </c>
      <c r="F10" s="19">
        <v>286</v>
      </c>
      <c r="G10" s="19">
        <v>158</v>
      </c>
      <c r="H10" s="19">
        <v>435</v>
      </c>
      <c r="I10" s="19">
        <v>35</v>
      </c>
      <c r="J10" s="19">
        <v>74</v>
      </c>
      <c r="K10" s="19">
        <v>115</v>
      </c>
      <c r="L10" s="19">
        <v>260</v>
      </c>
      <c r="M10" s="19">
        <v>281</v>
      </c>
      <c r="N10" s="19">
        <v>576</v>
      </c>
      <c r="O10" s="19">
        <v>52</v>
      </c>
      <c r="P10" s="19">
        <v>348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20">
        <f t="shared" si="0"/>
        <v>764</v>
      </c>
      <c r="AD10" s="19">
        <f t="shared" si="1"/>
        <v>1979</v>
      </c>
      <c r="AE10" s="57">
        <v>12</v>
      </c>
    </row>
    <row r="11" spans="2:31" ht="13.5" customHeight="1">
      <c r="B11" s="17" t="s">
        <v>24</v>
      </c>
      <c r="C11" s="19">
        <v>2</v>
      </c>
      <c r="D11" s="19">
        <v>2</v>
      </c>
      <c r="E11" s="19">
        <v>20</v>
      </c>
      <c r="F11" s="19">
        <v>34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141</v>
      </c>
      <c r="N11" s="19">
        <v>267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20">
        <f t="shared" si="0"/>
        <v>161</v>
      </c>
      <c r="AD11" s="19">
        <f t="shared" si="1"/>
        <v>301</v>
      </c>
      <c r="AE11" s="57">
        <v>3</v>
      </c>
    </row>
    <row r="12" spans="2:31" ht="13.5" customHeight="1">
      <c r="B12" s="17" t="s">
        <v>25</v>
      </c>
      <c r="C12" s="19">
        <v>8</v>
      </c>
      <c r="D12" s="19">
        <v>9</v>
      </c>
      <c r="E12" s="19">
        <v>0</v>
      </c>
      <c r="F12" s="19">
        <v>0</v>
      </c>
      <c r="G12" s="19">
        <v>0</v>
      </c>
      <c r="H12" s="19">
        <v>0</v>
      </c>
      <c r="I12" s="19">
        <v>195</v>
      </c>
      <c r="J12" s="19">
        <v>399</v>
      </c>
      <c r="K12" s="19">
        <v>337</v>
      </c>
      <c r="L12" s="19">
        <v>748</v>
      </c>
      <c r="M12" s="19">
        <v>6</v>
      </c>
      <c r="N12" s="19">
        <v>60</v>
      </c>
      <c r="O12" s="19">
        <v>12</v>
      </c>
      <c r="P12" s="19">
        <v>665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20">
        <f t="shared" si="0"/>
        <v>550</v>
      </c>
      <c r="AD12" s="19">
        <f t="shared" si="1"/>
        <v>1872</v>
      </c>
      <c r="AE12" s="57">
        <v>9</v>
      </c>
    </row>
    <row r="13" spans="2:31" ht="13.5" customHeight="1">
      <c r="B13" s="17" t="s">
        <v>26</v>
      </c>
      <c r="C13" s="19">
        <v>4</v>
      </c>
      <c r="D13" s="19">
        <v>5</v>
      </c>
      <c r="E13" s="19">
        <v>0</v>
      </c>
      <c r="F13" s="19">
        <v>0</v>
      </c>
      <c r="G13" s="19">
        <v>2</v>
      </c>
      <c r="H13" s="19">
        <v>18</v>
      </c>
      <c r="I13" s="19">
        <v>2</v>
      </c>
      <c r="J13" s="19">
        <v>13</v>
      </c>
      <c r="K13" s="19">
        <v>1</v>
      </c>
      <c r="L13" s="19">
        <v>25</v>
      </c>
      <c r="M13" s="19">
        <v>7</v>
      </c>
      <c r="N13" s="19">
        <v>68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20">
        <f t="shared" si="0"/>
        <v>12</v>
      </c>
      <c r="AD13" s="19">
        <f t="shared" si="1"/>
        <v>124</v>
      </c>
      <c r="AE13" s="57">
        <v>0</v>
      </c>
    </row>
    <row r="14" spans="2:31" ht="13.5" customHeight="1">
      <c r="B14" s="17" t="s">
        <v>27</v>
      </c>
      <c r="C14" s="19">
        <v>6</v>
      </c>
      <c r="D14" s="19">
        <v>7</v>
      </c>
      <c r="E14" s="19">
        <v>43</v>
      </c>
      <c r="F14" s="19">
        <v>196</v>
      </c>
      <c r="G14" s="19">
        <v>61</v>
      </c>
      <c r="H14" s="19">
        <v>151</v>
      </c>
      <c r="I14" s="19">
        <v>58</v>
      </c>
      <c r="J14" s="19">
        <v>135</v>
      </c>
      <c r="K14" s="19">
        <v>42</v>
      </c>
      <c r="L14" s="19">
        <v>102</v>
      </c>
      <c r="M14" s="19">
        <v>71</v>
      </c>
      <c r="N14" s="19">
        <v>130</v>
      </c>
      <c r="O14" s="19">
        <v>82</v>
      </c>
      <c r="P14" s="19">
        <v>152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20">
        <f t="shared" si="0"/>
        <v>357</v>
      </c>
      <c r="AD14" s="19">
        <f t="shared" si="1"/>
        <v>866</v>
      </c>
      <c r="AE14" s="57">
        <v>6</v>
      </c>
    </row>
    <row r="15" spans="2:31" ht="13.5" customHeight="1">
      <c r="B15" s="17" t="s">
        <v>46</v>
      </c>
      <c r="C15" s="19">
        <v>1</v>
      </c>
      <c r="D15" s="19">
        <v>1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70</v>
      </c>
      <c r="L15" s="19">
        <v>156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20">
        <f t="shared" si="0"/>
        <v>70</v>
      </c>
      <c r="AD15" s="19">
        <f t="shared" si="1"/>
        <v>156</v>
      </c>
      <c r="AE15" s="58">
        <v>1</v>
      </c>
    </row>
    <row r="16" spans="2:31" ht="13.5" customHeight="1">
      <c r="B16" s="17" t="s">
        <v>28</v>
      </c>
      <c r="C16" s="19">
        <v>12</v>
      </c>
      <c r="D16" s="19">
        <v>14</v>
      </c>
      <c r="E16" s="19">
        <v>12</v>
      </c>
      <c r="F16" s="19">
        <v>27</v>
      </c>
      <c r="G16" s="19">
        <v>0</v>
      </c>
      <c r="H16" s="19">
        <v>0</v>
      </c>
      <c r="I16" s="19">
        <v>994</v>
      </c>
      <c r="J16" s="19">
        <v>3678</v>
      </c>
      <c r="K16" s="19">
        <v>0</v>
      </c>
      <c r="L16" s="19">
        <v>0</v>
      </c>
      <c r="M16" s="19">
        <v>0</v>
      </c>
      <c r="N16" s="19">
        <v>0</v>
      </c>
      <c r="O16" s="19">
        <v>35</v>
      </c>
      <c r="P16" s="19">
        <v>104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20">
        <f t="shared" si="0"/>
        <v>1041</v>
      </c>
      <c r="AD16" s="19">
        <f t="shared" si="1"/>
        <v>3809</v>
      </c>
      <c r="AE16" s="58">
        <v>17</v>
      </c>
    </row>
    <row r="17" spans="2:32" ht="15" customHeight="1">
      <c r="B17" s="17" t="s">
        <v>47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20">
        <f t="shared" si="0"/>
        <v>0</v>
      </c>
      <c r="AD17" s="19">
        <f t="shared" si="1"/>
        <v>0</v>
      </c>
      <c r="AE17" s="58">
        <v>0</v>
      </c>
    </row>
    <row r="18" spans="2:32" ht="16.5" customHeight="1">
      <c r="B18" s="17" t="s">
        <v>48</v>
      </c>
      <c r="C18" s="19">
        <v>4</v>
      </c>
      <c r="D18" s="19">
        <v>5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180</v>
      </c>
      <c r="L18" s="19">
        <v>361</v>
      </c>
      <c r="M18" s="19">
        <v>111</v>
      </c>
      <c r="N18" s="19">
        <v>326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20">
        <f t="shared" si="0"/>
        <v>291</v>
      </c>
      <c r="AD18" s="19">
        <f t="shared" si="1"/>
        <v>687</v>
      </c>
      <c r="AE18" s="58">
        <v>5</v>
      </c>
    </row>
    <row r="19" spans="2:32" ht="13.5" customHeight="1">
      <c r="B19" s="17" t="s">
        <v>49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20">
        <f t="shared" si="0"/>
        <v>0</v>
      </c>
      <c r="AD19" s="19">
        <f t="shared" si="1"/>
        <v>0</v>
      </c>
      <c r="AE19" s="57">
        <v>0</v>
      </c>
    </row>
    <row r="20" spans="2:32" ht="15" customHeight="1">
      <c r="B20" s="17" t="s">
        <v>50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20">
        <f t="shared" si="0"/>
        <v>0</v>
      </c>
      <c r="AD20" s="19">
        <f t="shared" si="1"/>
        <v>0</v>
      </c>
      <c r="AE20" s="57">
        <v>0</v>
      </c>
    </row>
    <row r="21" spans="2:32" ht="17.25" customHeight="1">
      <c r="B21" s="18" t="s">
        <v>29</v>
      </c>
      <c r="C21" s="19">
        <v>5</v>
      </c>
      <c r="D21" s="19">
        <v>6</v>
      </c>
      <c r="E21" s="19">
        <v>193</v>
      </c>
      <c r="F21" s="19">
        <v>573</v>
      </c>
      <c r="G21" s="19">
        <v>283</v>
      </c>
      <c r="H21" s="19">
        <v>620</v>
      </c>
      <c r="I21" s="19">
        <v>0</v>
      </c>
      <c r="J21" s="10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20">
        <f t="shared" si="0"/>
        <v>476</v>
      </c>
      <c r="AD21" s="19">
        <f t="shared" si="1"/>
        <v>1193</v>
      </c>
      <c r="AE21" s="57">
        <v>8</v>
      </c>
    </row>
    <row r="22" spans="2:32" ht="17.25" customHeight="1">
      <c r="B22" s="17" t="s">
        <v>51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20">
        <f t="shared" si="0"/>
        <v>0</v>
      </c>
      <c r="AD22" s="19">
        <f t="shared" si="1"/>
        <v>0</v>
      </c>
      <c r="AE22" s="57">
        <v>0</v>
      </c>
    </row>
    <row r="23" spans="2:32" ht="15.2" customHeight="1">
      <c r="B23" s="21" t="s">
        <v>30</v>
      </c>
      <c r="C23" s="24">
        <f>SUM(C7:C22)</f>
        <v>86</v>
      </c>
      <c r="D23" s="24">
        <f t="shared" ref="D23:AE23" si="2">SUM(D7:D22)</f>
        <v>101</v>
      </c>
      <c r="E23" s="30">
        <f t="shared" si="2"/>
        <v>831</v>
      </c>
      <c r="F23" s="24">
        <f t="shared" si="2"/>
        <v>2694</v>
      </c>
      <c r="G23" s="30">
        <f t="shared" si="2"/>
        <v>948</v>
      </c>
      <c r="H23" s="24">
        <f t="shared" si="2"/>
        <v>2770</v>
      </c>
      <c r="I23" s="30">
        <f t="shared" si="2"/>
        <v>1602</v>
      </c>
      <c r="J23" s="24">
        <f t="shared" si="2"/>
        <v>5151</v>
      </c>
      <c r="K23" s="30">
        <f t="shared" si="2"/>
        <v>1182</v>
      </c>
      <c r="L23" s="24">
        <f t="shared" si="2"/>
        <v>2761</v>
      </c>
      <c r="M23" s="30">
        <f t="shared" si="2"/>
        <v>1186</v>
      </c>
      <c r="N23" s="24">
        <f t="shared" si="2"/>
        <v>2764</v>
      </c>
      <c r="O23" s="30">
        <f t="shared" si="2"/>
        <v>481</v>
      </c>
      <c r="P23" s="24">
        <f t="shared" si="2"/>
        <v>2131</v>
      </c>
      <c r="Q23" s="30">
        <f t="shared" si="2"/>
        <v>0</v>
      </c>
      <c r="R23" s="24">
        <f t="shared" si="2"/>
        <v>0</v>
      </c>
      <c r="S23" s="30">
        <f t="shared" si="2"/>
        <v>0</v>
      </c>
      <c r="T23" s="24">
        <f t="shared" si="2"/>
        <v>0</v>
      </c>
      <c r="U23" s="30">
        <f t="shared" si="2"/>
        <v>0</v>
      </c>
      <c r="V23" s="24">
        <f t="shared" si="2"/>
        <v>0</v>
      </c>
      <c r="W23" s="30">
        <f t="shared" si="2"/>
        <v>0</v>
      </c>
      <c r="X23" s="24">
        <f t="shared" si="2"/>
        <v>0</v>
      </c>
      <c r="Y23" s="30">
        <f t="shared" si="2"/>
        <v>0</v>
      </c>
      <c r="Z23" s="24">
        <f t="shared" si="2"/>
        <v>0</v>
      </c>
      <c r="AA23" s="30">
        <f t="shared" si="2"/>
        <v>0</v>
      </c>
      <c r="AB23" s="24">
        <f t="shared" si="2"/>
        <v>0</v>
      </c>
      <c r="AC23" s="24">
        <f t="shared" si="2"/>
        <v>6230</v>
      </c>
      <c r="AD23" s="24">
        <f t="shared" si="2"/>
        <v>18271</v>
      </c>
      <c r="AE23" s="24">
        <f t="shared" si="2"/>
        <v>101</v>
      </c>
      <c r="AF23" s="12"/>
    </row>
    <row r="24" spans="2:32" ht="15" customHeight="1"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9" spans="2:32">
      <c r="B29" s="27" t="s">
        <v>31</v>
      </c>
      <c r="C29" s="27" t="s">
        <v>32</v>
      </c>
    </row>
    <row r="30" spans="2:32">
      <c r="B30" s="28" t="s">
        <v>33</v>
      </c>
      <c r="C30" s="31">
        <f>E23</f>
        <v>831</v>
      </c>
    </row>
    <row r="31" spans="2:32">
      <c r="B31" s="28" t="s">
        <v>34</v>
      </c>
      <c r="C31" s="31">
        <f>G23</f>
        <v>948</v>
      </c>
    </row>
    <row r="32" spans="2:32">
      <c r="B32" s="28" t="s">
        <v>35</v>
      </c>
      <c r="C32" s="31">
        <f>I23</f>
        <v>1602</v>
      </c>
    </row>
    <row r="33" spans="2:3">
      <c r="B33" s="28" t="s">
        <v>36</v>
      </c>
      <c r="C33" s="31">
        <f>K23</f>
        <v>1182</v>
      </c>
    </row>
    <row r="34" spans="2:3">
      <c r="B34" s="28" t="s">
        <v>37</v>
      </c>
      <c r="C34" s="31">
        <f>M23</f>
        <v>1186</v>
      </c>
    </row>
    <row r="35" spans="2:3">
      <c r="B35" s="28" t="s">
        <v>38</v>
      </c>
      <c r="C35" s="31">
        <f>O23</f>
        <v>481</v>
      </c>
    </row>
    <row r="36" spans="2:3">
      <c r="B36" s="28" t="s">
        <v>39</v>
      </c>
      <c r="C36" s="31">
        <f>Q23</f>
        <v>0</v>
      </c>
    </row>
    <row r="37" spans="2:3">
      <c r="B37" s="28" t="s">
        <v>40</v>
      </c>
      <c r="C37" s="31">
        <f>S23</f>
        <v>0</v>
      </c>
    </row>
    <row r="38" spans="2:3">
      <c r="B38" s="28" t="s">
        <v>41</v>
      </c>
      <c r="C38" s="31">
        <f>U23</f>
        <v>0</v>
      </c>
    </row>
    <row r="39" spans="2:3">
      <c r="B39" s="28" t="s">
        <v>42</v>
      </c>
      <c r="C39" s="31">
        <f>W23</f>
        <v>0</v>
      </c>
    </row>
    <row r="40" spans="2:3">
      <c r="B40" s="28" t="s">
        <v>43</v>
      </c>
      <c r="C40" s="31">
        <f>Y23</f>
        <v>0</v>
      </c>
    </row>
    <row r="41" spans="2:3">
      <c r="B41" s="28" t="s">
        <v>44</v>
      </c>
      <c r="C41" s="31">
        <f>AA23</f>
        <v>0</v>
      </c>
    </row>
  </sheetData>
  <mergeCells count="15">
    <mergeCell ref="K5:L5"/>
    <mergeCell ref="B5:B6"/>
    <mergeCell ref="C5:D5"/>
    <mergeCell ref="E5:F5"/>
    <mergeCell ref="G5:H5"/>
    <mergeCell ref="I5:J5"/>
    <mergeCell ref="Y5:Z5"/>
    <mergeCell ref="AA5:AB5"/>
    <mergeCell ref="AC5:AD5"/>
    <mergeCell ref="M5:N5"/>
    <mergeCell ref="O5:P5"/>
    <mergeCell ref="Q5:R5"/>
    <mergeCell ref="S5:T5"/>
    <mergeCell ref="U5:V5"/>
    <mergeCell ref="W5:X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4AC75-E064-413B-A166-68B6F818BFE1}">
  <dimension ref="B3:AF41"/>
  <sheetViews>
    <sheetView workbookViewId="0"/>
  </sheetViews>
  <sheetFormatPr defaultRowHeight="15"/>
  <cols>
    <col min="1" max="1" width="9.33203125" style="1"/>
    <col min="2" max="2" width="21.1640625" style="1" bestFit="1" customWidth="1"/>
    <col min="3" max="3" width="7.33203125" style="1" customWidth="1"/>
    <col min="4" max="4" width="5.1640625" style="1" bestFit="1" customWidth="1"/>
    <col min="5" max="5" width="7.5" style="1" customWidth="1"/>
    <col min="6" max="6" width="9" style="1" customWidth="1"/>
    <col min="7" max="7" width="7.6640625" style="1" customWidth="1"/>
    <col min="8" max="8" width="8.5" style="1" customWidth="1"/>
    <col min="9" max="9" width="8" style="1" customWidth="1"/>
    <col min="10" max="10" width="6.83203125" style="1" customWidth="1"/>
    <col min="11" max="11" width="6.5" style="1" customWidth="1"/>
    <col min="12" max="12" width="7.6640625" style="1" customWidth="1"/>
    <col min="13" max="13" width="6.5" style="1" customWidth="1"/>
    <col min="14" max="14" width="7.5" style="1" customWidth="1"/>
    <col min="15" max="15" width="6.5" style="1" customWidth="1"/>
    <col min="16" max="16" width="8.1640625" style="1" customWidth="1"/>
    <col min="17" max="17" width="7.1640625" style="1" customWidth="1"/>
    <col min="18" max="18" width="7.6640625" style="1" customWidth="1"/>
    <col min="19" max="19" width="7.33203125" style="1" customWidth="1"/>
    <col min="20" max="20" width="7.5" style="1" customWidth="1"/>
    <col min="21" max="21" width="6.5" style="1" customWidth="1"/>
    <col min="22" max="22" width="7.5" style="1" customWidth="1"/>
    <col min="23" max="23" width="6.6640625" style="1" customWidth="1"/>
    <col min="24" max="24" width="6.83203125" style="1" customWidth="1"/>
    <col min="25" max="25" width="6.1640625" style="1" customWidth="1"/>
    <col min="26" max="26" width="6.83203125" style="1" customWidth="1"/>
    <col min="27" max="27" width="7.1640625" style="1" customWidth="1"/>
    <col min="28" max="28" width="7.5" style="1" customWidth="1"/>
    <col min="29" max="29" width="8" style="1" customWidth="1"/>
    <col min="30" max="30" width="10.5" style="1" bestFit="1" customWidth="1"/>
    <col min="31" max="31" width="6" style="1" bestFit="1" customWidth="1"/>
    <col min="32" max="16384" width="9.33203125" style="1"/>
  </cols>
  <sheetData>
    <row r="3" spans="2:31" ht="72" customHeight="1"/>
    <row r="4" spans="2:31" ht="18.75" customHeight="1"/>
    <row r="5" spans="2:31" ht="15.75" customHeight="1">
      <c r="B5" s="39" t="s">
        <v>0</v>
      </c>
      <c r="C5" s="33" t="s">
        <v>1</v>
      </c>
      <c r="D5" s="34"/>
      <c r="E5" s="55" t="s">
        <v>2</v>
      </c>
      <c r="F5" s="56"/>
      <c r="G5" s="55" t="s">
        <v>3</v>
      </c>
      <c r="H5" s="56"/>
      <c r="I5" s="55" t="s">
        <v>4</v>
      </c>
      <c r="J5" s="56"/>
      <c r="K5" s="53" t="s">
        <v>5</v>
      </c>
      <c r="L5" s="54"/>
      <c r="M5" s="53" t="s">
        <v>6</v>
      </c>
      <c r="N5" s="54"/>
      <c r="O5" s="55" t="s">
        <v>7</v>
      </c>
      <c r="P5" s="56"/>
      <c r="Q5" s="53" t="s">
        <v>8</v>
      </c>
      <c r="R5" s="54"/>
      <c r="S5" s="55" t="s">
        <v>9</v>
      </c>
      <c r="T5" s="56"/>
      <c r="U5" s="51" t="s">
        <v>10</v>
      </c>
      <c r="V5" s="52"/>
      <c r="W5" s="55" t="s">
        <v>11</v>
      </c>
      <c r="X5" s="56"/>
      <c r="Y5" s="51" t="s">
        <v>12</v>
      </c>
      <c r="Z5" s="52"/>
      <c r="AA5" s="51" t="s">
        <v>13</v>
      </c>
      <c r="AB5" s="52"/>
      <c r="AC5" s="37" t="s">
        <v>14</v>
      </c>
      <c r="AD5" s="38"/>
      <c r="AE5" s="21" t="s">
        <v>15</v>
      </c>
    </row>
    <row r="6" spans="2:31" ht="14.45" customHeight="1">
      <c r="B6" s="41"/>
      <c r="C6" s="21" t="s">
        <v>16</v>
      </c>
      <c r="D6" s="22" t="s">
        <v>15</v>
      </c>
      <c r="E6" s="21" t="s">
        <v>17</v>
      </c>
      <c r="F6" s="29" t="s">
        <v>18</v>
      </c>
      <c r="G6" s="21" t="s">
        <v>17</v>
      </c>
      <c r="H6" s="29" t="s">
        <v>18</v>
      </c>
      <c r="I6" s="21" t="s">
        <v>17</v>
      </c>
      <c r="J6" s="29" t="s">
        <v>18</v>
      </c>
      <c r="K6" s="21" t="s">
        <v>17</v>
      </c>
      <c r="L6" s="29" t="s">
        <v>18</v>
      </c>
      <c r="M6" s="21" t="s">
        <v>17</v>
      </c>
      <c r="N6" s="29" t="s">
        <v>18</v>
      </c>
      <c r="O6" s="21" t="s">
        <v>17</v>
      </c>
      <c r="P6" s="29" t="s">
        <v>18</v>
      </c>
      <c r="Q6" s="21" t="s">
        <v>17</v>
      </c>
      <c r="R6" s="29" t="s">
        <v>18</v>
      </c>
      <c r="S6" s="21" t="s">
        <v>17</v>
      </c>
      <c r="T6" s="29" t="s">
        <v>18</v>
      </c>
      <c r="U6" s="21" t="s">
        <v>17</v>
      </c>
      <c r="V6" s="29" t="s">
        <v>18</v>
      </c>
      <c r="W6" s="21" t="s">
        <v>17</v>
      </c>
      <c r="X6" s="29" t="s">
        <v>18</v>
      </c>
      <c r="Y6" s="21" t="s">
        <v>17</v>
      </c>
      <c r="Z6" s="29" t="s">
        <v>18</v>
      </c>
      <c r="AA6" s="21" t="s">
        <v>17</v>
      </c>
      <c r="AB6" s="29" t="s">
        <v>18</v>
      </c>
      <c r="AC6" s="23" t="s">
        <v>17</v>
      </c>
      <c r="AD6" s="22" t="s">
        <v>18</v>
      </c>
      <c r="AE6" s="21" t="s">
        <v>17</v>
      </c>
    </row>
    <row r="7" spans="2:31" ht="13.5" customHeight="1">
      <c r="B7" s="17" t="s">
        <v>20</v>
      </c>
      <c r="C7" s="19">
        <v>10</v>
      </c>
      <c r="D7" s="19">
        <v>12</v>
      </c>
      <c r="E7" s="19">
        <v>60</v>
      </c>
      <c r="F7" s="19">
        <v>525</v>
      </c>
      <c r="G7" s="19">
        <v>171</v>
      </c>
      <c r="H7" s="19">
        <v>754</v>
      </c>
      <c r="I7" s="19">
        <v>15</v>
      </c>
      <c r="J7" s="19">
        <v>122</v>
      </c>
      <c r="K7" s="19">
        <v>96</v>
      </c>
      <c r="L7" s="19">
        <v>220</v>
      </c>
      <c r="M7" s="19">
        <v>295</v>
      </c>
      <c r="N7" s="19">
        <v>522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20">
        <f>SUM(E7,G7,I7,K7,M7,O7,Q7,S7,U7,W7,Y7,AA7)</f>
        <v>637</v>
      </c>
      <c r="AD7" s="19">
        <f>SUM(F7,H7,J7,L7,N7,P7,R7,T7,V7,X7,Z7,AB7)</f>
        <v>2143</v>
      </c>
      <c r="AE7" s="57">
        <v>10</v>
      </c>
    </row>
    <row r="8" spans="2:31" ht="13.5" customHeight="1">
      <c r="B8" s="17" t="s">
        <v>21</v>
      </c>
      <c r="C8" s="19">
        <v>16</v>
      </c>
      <c r="D8" s="19">
        <v>19</v>
      </c>
      <c r="E8" s="19">
        <v>316</v>
      </c>
      <c r="F8" s="19">
        <v>924</v>
      </c>
      <c r="G8" s="19">
        <v>263</v>
      </c>
      <c r="H8" s="19">
        <v>772</v>
      </c>
      <c r="I8" s="19">
        <v>202</v>
      </c>
      <c r="J8" s="19">
        <v>535</v>
      </c>
      <c r="K8" s="19">
        <v>291</v>
      </c>
      <c r="L8" s="19">
        <v>804</v>
      </c>
      <c r="M8" s="19">
        <v>184</v>
      </c>
      <c r="N8" s="19">
        <v>422</v>
      </c>
      <c r="O8" s="19">
        <v>295</v>
      </c>
      <c r="P8" s="19">
        <v>853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20">
        <f t="shared" ref="AC8:AC22" si="0">SUM(E8,G8,I8,K8,M8,O8,Q8,S8,U8,W8,Y8,AA8)</f>
        <v>1551</v>
      </c>
      <c r="AD8" s="19">
        <f t="shared" ref="AD8:AD22" si="1">SUM(F8,H8,J8,L8,N8,P8,R8,T8,V8,X8,Z8,AB8)</f>
        <v>4310</v>
      </c>
      <c r="AE8" s="57">
        <v>25</v>
      </c>
    </row>
    <row r="9" spans="2:31" ht="13.5" customHeight="1">
      <c r="B9" s="17" t="s">
        <v>22</v>
      </c>
      <c r="C9" s="19">
        <v>10</v>
      </c>
      <c r="D9" s="19">
        <v>12</v>
      </c>
      <c r="E9" s="19">
        <v>64</v>
      </c>
      <c r="F9" s="19">
        <v>129</v>
      </c>
      <c r="G9" s="19">
        <v>10</v>
      </c>
      <c r="H9" s="19">
        <v>20</v>
      </c>
      <c r="I9" s="19">
        <v>101</v>
      </c>
      <c r="J9" s="19">
        <v>195</v>
      </c>
      <c r="K9" s="19">
        <v>50</v>
      </c>
      <c r="L9" s="19">
        <v>85</v>
      </c>
      <c r="M9" s="19">
        <v>90</v>
      </c>
      <c r="N9" s="19">
        <v>393</v>
      </c>
      <c r="O9" s="19">
        <v>5</v>
      </c>
      <c r="P9" s="19">
        <v>9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20">
        <f t="shared" si="0"/>
        <v>320</v>
      </c>
      <c r="AD9" s="19">
        <f t="shared" si="1"/>
        <v>831</v>
      </c>
      <c r="AE9" s="57">
        <v>5</v>
      </c>
    </row>
    <row r="10" spans="2:31" ht="13.5" customHeight="1">
      <c r="B10" s="17" t="s">
        <v>23</v>
      </c>
      <c r="C10" s="19">
        <v>8</v>
      </c>
      <c r="D10" s="19">
        <v>9</v>
      </c>
      <c r="E10" s="19">
        <v>123</v>
      </c>
      <c r="F10" s="19">
        <v>286</v>
      </c>
      <c r="G10" s="19">
        <v>158</v>
      </c>
      <c r="H10" s="19">
        <v>435</v>
      </c>
      <c r="I10" s="19">
        <v>35</v>
      </c>
      <c r="J10" s="19">
        <v>74</v>
      </c>
      <c r="K10" s="19">
        <v>115</v>
      </c>
      <c r="L10" s="19">
        <v>260</v>
      </c>
      <c r="M10" s="19">
        <v>281</v>
      </c>
      <c r="N10" s="19">
        <v>576</v>
      </c>
      <c r="O10" s="19">
        <v>52</v>
      </c>
      <c r="P10" s="19">
        <v>348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20">
        <f t="shared" si="0"/>
        <v>764</v>
      </c>
      <c r="AD10" s="19">
        <f t="shared" si="1"/>
        <v>1979</v>
      </c>
      <c r="AE10" s="57">
        <v>12</v>
      </c>
    </row>
    <row r="11" spans="2:31" ht="13.5" customHeight="1">
      <c r="B11" s="17" t="s">
        <v>24</v>
      </c>
      <c r="C11" s="19">
        <v>2</v>
      </c>
      <c r="D11" s="19">
        <v>2</v>
      </c>
      <c r="E11" s="19">
        <v>20</v>
      </c>
      <c r="F11" s="19">
        <v>34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141</v>
      </c>
      <c r="N11" s="19">
        <v>267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20">
        <f t="shared" si="0"/>
        <v>161</v>
      </c>
      <c r="AD11" s="19">
        <f t="shared" si="1"/>
        <v>301</v>
      </c>
      <c r="AE11" s="57">
        <v>3</v>
      </c>
    </row>
    <row r="12" spans="2:31" ht="13.5" customHeight="1">
      <c r="B12" s="17" t="s">
        <v>25</v>
      </c>
      <c r="C12" s="19">
        <v>8</v>
      </c>
      <c r="D12" s="19">
        <v>9</v>
      </c>
      <c r="E12" s="19">
        <v>0</v>
      </c>
      <c r="F12" s="19">
        <v>0</v>
      </c>
      <c r="G12" s="19">
        <v>0</v>
      </c>
      <c r="H12" s="19">
        <v>0</v>
      </c>
      <c r="I12" s="19">
        <v>195</v>
      </c>
      <c r="J12" s="19">
        <v>399</v>
      </c>
      <c r="K12" s="19">
        <v>337</v>
      </c>
      <c r="L12" s="19">
        <v>748</v>
      </c>
      <c r="M12" s="19">
        <v>6</v>
      </c>
      <c r="N12" s="19">
        <v>60</v>
      </c>
      <c r="O12" s="19">
        <v>12</v>
      </c>
      <c r="P12" s="19">
        <v>665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20">
        <f t="shared" si="0"/>
        <v>550</v>
      </c>
      <c r="AD12" s="19">
        <f t="shared" si="1"/>
        <v>1872</v>
      </c>
      <c r="AE12" s="57">
        <v>9</v>
      </c>
    </row>
    <row r="13" spans="2:31" ht="13.5" customHeight="1">
      <c r="B13" s="17" t="s">
        <v>26</v>
      </c>
      <c r="C13" s="19">
        <v>4</v>
      </c>
      <c r="D13" s="19">
        <v>5</v>
      </c>
      <c r="E13" s="19">
        <v>0</v>
      </c>
      <c r="F13" s="19">
        <v>0</v>
      </c>
      <c r="G13" s="19">
        <v>2</v>
      </c>
      <c r="H13" s="19">
        <v>18</v>
      </c>
      <c r="I13" s="19">
        <v>2</v>
      </c>
      <c r="J13" s="19">
        <v>13</v>
      </c>
      <c r="K13" s="19">
        <v>1</v>
      </c>
      <c r="L13" s="19">
        <v>25</v>
      </c>
      <c r="M13" s="19">
        <v>7</v>
      </c>
      <c r="N13" s="19">
        <v>68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20">
        <f t="shared" si="0"/>
        <v>12</v>
      </c>
      <c r="AD13" s="19">
        <f t="shared" si="1"/>
        <v>124</v>
      </c>
      <c r="AE13" s="57">
        <v>0</v>
      </c>
    </row>
    <row r="14" spans="2:31" ht="13.5" customHeight="1">
      <c r="B14" s="17" t="s">
        <v>27</v>
      </c>
      <c r="C14" s="19">
        <v>6</v>
      </c>
      <c r="D14" s="19">
        <v>7</v>
      </c>
      <c r="E14" s="19">
        <v>43</v>
      </c>
      <c r="F14" s="19">
        <v>196</v>
      </c>
      <c r="G14" s="19">
        <v>61</v>
      </c>
      <c r="H14" s="19">
        <v>151</v>
      </c>
      <c r="I14" s="19">
        <v>58</v>
      </c>
      <c r="J14" s="19">
        <v>135</v>
      </c>
      <c r="K14" s="19">
        <v>42</v>
      </c>
      <c r="L14" s="19">
        <v>102</v>
      </c>
      <c r="M14" s="19">
        <v>71</v>
      </c>
      <c r="N14" s="19">
        <v>130</v>
      </c>
      <c r="O14" s="19">
        <v>82</v>
      </c>
      <c r="P14" s="19">
        <v>152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20">
        <f t="shared" si="0"/>
        <v>357</v>
      </c>
      <c r="AD14" s="19">
        <f t="shared" si="1"/>
        <v>866</v>
      </c>
      <c r="AE14" s="57">
        <v>6</v>
      </c>
    </row>
    <row r="15" spans="2:31" ht="13.5" customHeight="1">
      <c r="B15" s="17" t="s">
        <v>46</v>
      </c>
      <c r="C15" s="19">
        <v>1</v>
      </c>
      <c r="D15" s="19">
        <v>1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70</v>
      </c>
      <c r="L15" s="19">
        <v>156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20">
        <f t="shared" si="0"/>
        <v>70</v>
      </c>
      <c r="AD15" s="19">
        <f t="shared" si="1"/>
        <v>156</v>
      </c>
      <c r="AE15" s="58">
        <v>1</v>
      </c>
    </row>
    <row r="16" spans="2:31" ht="13.5" customHeight="1">
      <c r="B16" s="17" t="s">
        <v>28</v>
      </c>
      <c r="C16" s="19">
        <v>12</v>
      </c>
      <c r="D16" s="19">
        <v>14</v>
      </c>
      <c r="E16" s="19">
        <v>12</v>
      </c>
      <c r="F16" s="19">
        <v>27</v>
      </c>
      <c r="G16" s="19">
        <v>0</v>
      </c>
      <c r="H16" s="19">
        <v>0</v>
      </c>
      <c r="I16" s="19">
        <v>994</v>
      </c>
      <c r="J16" s="19">
        <v>3678</v>
      </c>
      <c r="K16" s="19">
        <v>0</v>
      </c>
      <c r="L16" s="19">
        <v>0</v>
      </c>
      <c r="M16" s="19">
        <v>0</v>
      </c>
      <c r="N16" s="19">
        <v>0</v>
      </c>
      <c r="O16" s="19">
        <v>35</v>
      </c>
      <c r="P16" s="19">
        <v>104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20">
        <f t="shared" si="0"/>
        <v>1041</v>
      </c>
      <c r="AD16" s="19">
        <f t="shared" si="1"/>
        <v>3809</v>
      </c>
      <c r="AE16" s="58">
        <v>17</v>
      </c>
    </row>
    <row r="17" spans="2:32" ht="13.5" customHeight="1">
      <c r="B17" s="17" t="s">
        <v>47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20">
        <f t="shared" si="0"/>
        <v>0</v>
      </c>
      <c r="AD17" s="19">
        <f t="shared" si="1"/>
        <v>0</v>
      </c>
      <c r="AE17" s="58">
        <v>0</v>
      </c>
    </row>
    <row r="18" spans="2:32" ht="15" customHeight="1">
      <c r="B18" s="17" t="s">
        <v>48</v>
      </c>
      <c r="C18" s="19">
        <v>4</v>
      </c>
      <c r="D18" s="19">
        <v>5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180</v>
      </c>
      <c r="L18" s="19">
        <v>361</v>
      </c>
      <c r="M18" s="19">
        <v>111</v>
      </c>
      <c r="N18" s="19">
        <v>326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20">
        <f t="shared" si="0"/>
        <v>291</v>
      </c>
      <c r="AD18" s="19">
        <f t="shared" si="1"/>
        <v>687</v>
      </c>
      <c r="AE18" s="58">
        <v>5</v>
      </c>
    </row>
    <row r="19" spans="2:32" ht="16.5" customHeight="1">
      <c r="B19" s="17" t="s">
        <v>49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20">
        <f t="shared" si="0"/>
        <v>0</v>
      </c>
      <c r="AD19" s="19">
        <f t="shared" si="1"/>
        <v>0</v>
      </c>
      <c r="AE19" s="57">
        <v>0</v>
      </c>
    </row>
    <row r="20" spans="2:32" ht="13.5" customHeight="1">
      <c r="B20" s="17" t="s">
        <v>50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20">
        <f t="shared" si="0"/>
        <v>0</v>
      </c>
      <c r="AD20" s="19">
        <f t="shared" si="1"/>
        <v>0</v>
      </c>
      <c r="AE20" s="57">
        <v>0</v>
      </c>
    </row>
    <row r="21" spans="2:32" ht="15" customHeight="1">
      <c r="B21" s="18" t="s">
        <v>29</v>
      </c>
      <c r="C21" s="19">
        <v>5</v>
      </c>
      <c r="D21" s="19">
        <v>6</v>
      </c>
      <c r="E21" s="19">
        <v>193</v>
      </c>
      <c r="F21" s="19">
        <v>573</v>
      </c>
      <c r="G21" s="19">
        <v>283</v>
      </c>
      <c r="H21" s="19">
        <v>620</v>
      </c>
      <c r="I21" s="19">
        <v>0</v>
      </c>
      <c r="J21" s="10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20">
        <f t="shared" si="0"/>
        <v>476</v>
      </c>
      <c r="AD21" s="19">
        <f t="shared" si="1"/>
        <v>1193</v>
      </c>
      <c r="AE21" s="57">
        <v>8</v>
      </c>
    </row>
    <row r="22" spans="2:32" ht="17.25" customHeight="1">
      <c r="B22" s="17" t="s">
        <v>51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20">
        <f t="shared" si="0"/>
        <v>0</v>
      </c>
      <c r="AD22" s="19">
        <f t="shared" si="1"/>
        <v>0</v>
      </c>
      <c r="AE22" s="57">
        <v>0</v>
      </c>
    </row>
    <row r="23" spans="2:32" ht="15.2" customHeight="1">
      <c r="B23" s="21" t="s">
        <v>30</v>
      </c>
      <c r="C23" s="24">
        <f>SUM(C7:C22)</f>
        <v>86</v>
      </c>
      <c r="D23" s="24">
        <f>SUM(D7:D22)</f>
        <v>101</v>
      </c>
      <c r="E23" s="24">
        <f>SUM(E7:E22)</f>
        <v>831</v>
      </c>
      <c r="F23" s="30">
        <f>SUM(F7:F22)</f>
        <v>2694</v>
      </c>
      <c r="G23" s="24">
        <f>SUM(G7:G22)</f>
        <v>948</v>
      </c>
      <c r="H23" s="30">
        <f>SUM(H7:H22)</f>
        <v>2770</v>
      </c>
      <c r="I23" s="24">
        <f>SUM(I7:I22)</f>
        <v>1602</v>
      </c>
      <c r="J23" s="32">
        <f>SUM(J7:J22)</f>
        <v>5151</v>
      </c>
      <c r="K23" s="24">
        <v>0</v>
      </c>
      <c r="L23" s="30">
        <v>0</v>
      </c>
      <c r="M23" s="24">
        <v>0</v>
      </c>
      <c r="N23" s="30">
        <v>0</v>
      </c>
      <c r="O23" s="24">
        <v>0</v>
      </c>
      <c r="P23" s="30">
        <v>0</v>
      </c>
      <c r="Q23" s="24">
        <v>0</v>
      </c>
      <c r="R23" s="30">
        <v>0</v>
      </c>
      <c r="S23" s="24">
        <v>0</v>
      </c>
      <c r="T23" s="30">
        <v>0</v>
      </c>
      <c r="U23" s="24">
        <v>0</v>
      </c>
      <c r="V23" s="30">
        <v>0</v>
      </c>
      <c r="W23" s="24">
        <v>0</v>
      </c>
      <c r="X23" s="30">
        <v>0</v>
      </c>
      <c r="Y23" s="24">
        <v>0</v>
      </c>
      <c r="Z23" s="30">
        <v>0</v>
      </c>
      <c r="AA23" s="24">
        <v>0</v>
      </c>
      <c r="AB23" s="30">
        <v>0</v>
      </c>
      <c r="AC23" s="24">
        <f>SUM(AC7:AC22)</f>
        <v>6230</v>
      </c>
      <c r="AD23" s="25">
        <f>SUM(AD7:AD22)</f>
        <v>18271</v>
      </c>
      <c r="AE23" s="26">
        <f>SUM(AE7:AE22)</f>
        <v>101</v>
      </c>
      <c r="AF23" s="12"/>
    </row>
    <row r="24" spans="2:32" ht="15" customHeight="1"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9" spans="2:32">
      <c r="B29" s="27" t="s">
        <v>31</v>
      </c>
      <c r="C29" s="27" t="s">
        <v>45</v>
      </c>
    </row>
    <row r="30" spans="2:32">
      <c r="B30" s="28" t="s">
        <v>33</v>
      </c>
      <c r="C30" s="31">
        <f>F23</f>
        <v>2694</v>
      </c>
    </row>
    <row r="31" spans="2:32">
      <c r="B31" s="28" t="s">
        <v>34</v>
      </c>
      <c r="C31" s="31">
        <f>H23</f>
        <v>2770</v>
      </c>
    </row>
    <row r="32" spans="2:32">
      <c r="B32" s="28" t="s">
        <v>35</v>
      </c>
      <c r="C32" s="31">
        <f>J23</f>
        <v>5151</v>
      </c>
    </row>
    <row r="33" spans="2:3">
      <c r="B33" s="28" t="s">
        <v>36</v>
      </c>
      <c r="C33" s="31">
        <f>L23</f>
        <v>0</v>
      </c>
    </row>
    <row r="34" spans="2:3">
      <c r="B34" s="28" t="s">
        <v>37</v>
      </c>
      <c r="C34" s="31">
        <f>N23</f>
        <v>0</v>
      </c>
    </row>
    <row r="35" spans="2:3">
      <c r="B35" s="28" t="s">
        <v>38</v>
      </c>
      <c r="C35" s="31">
        <f>P23</f>
        <v>0</v>
      </c>
    </row>
    <row r="36" spans="2:3">
      <c r="B36" s="28" t="s">
        <v>39</v>
      </c>
      <c r="C36" s="31">
        <f>R23</f>
        <v>0</v>
      </c>
    </row>
    <row r="37" spans="2:3">
      <c r="B37" s="28" t="s">
        <v>40</v>
      </c>
      <c r="C37" s="31">
        <f>T23</f>
        <v>0</v>
      </c>
    </row>
    <row r="38" spans="2:3">
      <c r="B38" s="28" t="s">
        <v>41</v>
      </c>
      <c r="C38" s="31">
        <f>V23</f>
        <v>0</v>
      </c>
    </row>
    <row r="39" spans="2:3">
      <c r="B39" s="28" t="s">
        <v>42</v>
      </c>
      <c r="C39" s="31">
        <f>X23</f>
        <v>0</v>
      </c>
    </row>
    <row r="40" spans="2:3">
      <c r="B40" s="28" t="s">
        <v>43</v>
      </c>
      <c r="C40" s="31">
        <f>Z23</f>
        <v>0</v>
      </c>
    </row>
    <row r="41" spans="2:3">
      <c r="B41" s="28" t="s">
        <v>44</v>
      </c>
      <c r="C41" s="31">
        <f>AB23</f>
        <v>0</v>
      </c>
    </row>
  </sheetData>
  <mergeCells count="15">
    <mergeCell ref="K5:L5"/>
    <mergeCell ref="B5:B6"/>
    <mergeCell ref="C5:D5"/>
    <mergeCell ref="E5:F5"/>
    <mergeCell ref="G5:H5"/>
    <mergeCell ref="I5:J5"/>
    <mergeCell ref="Y5:Z5"/>
    <mergeCell ref="AA5:AB5"/>
    <mergeCell ref="AC5:AD5"/>
    <mergeCell ref="M5:N5"/>
    <mergeCell ref="O5:P5"/>
    <mergeCell ref="Q5:R5"/>
    <mergeCell ref="S5:T5"/>
    <mergeCell ref="U5:V5"/>
    <mergeCell ref="W5:X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1</vt:lpstr>
      <vt:lpstr>Total Units-Line</vt:lpstr>
      <vt:lpstr>Total Tons- Line</vt:lpstr>
      <vt:lpstr>Total Units - Month</vt:lpstr>
      <vt:lpstr>Total Tons - Month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2021-04-26T09:56:43Z</dcterms:created>
  <dcterms:modified xsi:type="dcterms:W3CDTF">2021-07-26T09:55:14Z</dcterms:modified>
</cp:coreProperties>
</file>