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stis first half of year 2021 Jan -June\"/>
    </mc:Choice>
  </mc:AlternateContent>
  <xr:revisionPtr revIDLastSave="0" documentId="13_ncr:1_{77560C34-0B32-44AE-8A08-4E0AB7829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" r:id="rId1"/>
    <sheet name="Total VSL - TYPE" sheetId="1" r:id="rId2"/>
    <sheet name="Total Tons - Type" sheetId="3" r:id="rId3"/>
    <sheet name="Vsl - Month" sheetId="4" r:id="rId4"/>
    <sheet name="Tons -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2" l="1"/>
  <c r="D36" i="5"/>
  <c r="C43" i="5" s="1"/>
  <c r="AB7" i="5"/>
  <c r="AB6" i="5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6" i="4"/>
  <c r="AA8" i="4"/>
  <c r="AA7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6" i="4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A6" i="5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6" i="3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6" i="1"/>
  <c r="AB33" i="2"/>
  <c r="AB19" i="2"/>
  <c r="AB27" i="2"/>
  <c r="AB28" i="2"/>
  <c r="AB29" i="2"/>
  <c r="AB30" i="2"/>
  <c r="AB31" i="2"/>
  <c r="AB32" i="2"/>
  <c r="AB34" i="2"/>
  <c r="AB35" i="2"/>
  <c r="AB25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20" i="2"/>
  <c r="AB21" i="2"/>
  <c r="AB22" i="2"/>
  <c r="AB23" i="2"/>
  <c r="AB24" i="2"/>
  <c r="AB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C36" i="2"/>
  <c r="AB6" i="1"/>
  <c r="AA6" i="2"/>
  <c r="C50" i="4"/>
  <c r="AA36" i="5" l="1"/>
  <c r="AB36" i="5"/>
  <c r="AB36" i="1"/>
  <c r="AB36" i="2"/>
  <c r="AA36" i="2"/>
  <c r="Z36" i="5"/>
  <c r="C54" i="5" s="1"/>
  <c r="Y36" i="5"/>
  <c r="X36" i="5"/>
  <c r="C53" i="5" s="1"/>
  <c r="W36" i="5"/>
  <c r="V36" i="5"/>
  <c r="C52" i="5" s="1"/>
  <c r="U36" i="5"/>
  <c r="T36" i="5"/>
  <c r="C51" i="5" s="1"/>
  <c r="S36" i="5"/>
  <c r="R36" i="5"/>
  <c r="C50" i="5" s="1"/>
  <c r="Q36" i="5"/>
  <c r="P36" i="5"/>
  <c r="C49" i="5" s="1"/>
  <c r="O36" i="5"/>
  <c r="N36" i="5"/>
  <c r="C48" i="5" s="1"/>
  <c r="M36" i="5"/>
  <c r="L36" i="5"/>
  <c r="C47" i="5" s="1"/>
  <c r="K36" i="5"/>
  <c r="J36" i="5"/>
  <c r="C46" i="5" s="1"/>
  <c r="I36" i="5"/>
  <c r="H36" i="5"/>
  <c r="C45" i="5" s="1"/>
  <c r="G36" i="5"/>
  <c r="F36" i="5"/>
  <c r="C44" i="5" s="1"/>
  <c r="E36" i="5"/>
  <c r="C36" i="5"/>
  <c r="AB36" i="4"/>
  <c r="AA36" i="4"/>
  <c r="Z36" i="4"/>
  <c r="Y36" i="4"/>
  <c r="C54" i="4" s="1"/>
  <c r="X36" i="4"/>
  <c r="W36" i="4"/>
  <c r="C53" i="4" s="1"/>
  <c r="V36" i="4"/>
  <c r="U36" i="4"/>
  <c r="C52" i="4" s="1"/>
  <c r="T36" i="4"/>
  <c r="S36" i="4"/>
  <c r="C51" i="4" s="1"/>
  <c r="R36" i="4"/>
  <c r="P36" i="4"/>
  <c r="O36" i="4"/>
  <c r="C49" i="4" s="1"/>
  <c r="N36" i="4"/>
  <c r="M36" i="4"/>
  <c r="C48" i="4" s="1"/>
  <c r="L36" i="4"/>
  <c r="K36" i="4"/>
  <c r="C47" i="4" s="1"/>
  <c r="J36" i="4"/>
  <c r="I36" i="4"/>
  <c r="C46" i="4" s="1"/>
  <c r="H36" i="4"/>
  <c r="G36" i="4"/>
  <c r="C45" i="4" s="1"/>
  <c r="F36" i="4"/>
  <c r="E36" i="4"/>
  <c r="C44" i="4" s="1"/>
  <c r="D36" i="4"/>
  <c r="C36" i="4"/>
  <c r="C43" i="4" s="1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C36" i="1"/>
  <c r="AA36" i="1" l="1"/>
</calcChain>
</file>

<file path=xl/sharedStrings.xml><?xml version="1.0" encoding="utf-8"?>
<sst xmlns="http://schemas.openxmlformats.org/spreadsheetml/2006/main" count="383" uniqueCount="63">
  <si>
    <r>
      <rPr>
        <b/>
        <sz val="12"/>
        <rFont val="DejaVu Sans"/>
        <family val="2"/>
      </rPr>
      <t>TYPE</t>
    </r>
  </si>
  <si>
    <r>
      <rPr>
        <b/>
        <sz val="12"/>
        <rFont val="DejaVu Sans"/>
        <family val="2"/>
      </rPr>
      <t>January</t>
    </r>
  </si>
  <si>
    <r>
      <rPr>
        <b/>
        <sz val="12"/>
        <rFont val="DejaVu Sans"/>
        <family val="2"/>
      </rPr>
      <t>Februar</t>
    </r>
  </si>
  <si>
    <r>
      <rPr>
        <b/>
        <sz val="12"/>
        <rFont val="DejaVu Sans"/>
        <family val="2"/>
      </rPr>
      <t>March</t>
    </r>
  </si>
  <si>
    <r>
      <rPr>
        <b/>
        <sz val="12"/>
        <rFont val="DejaVu Sans"/>
        <family val="2"/>
      </rPr>
      <t>April</t>
    </r>
  </si>
  <si>
    <r>
      <rPr>
        <b/>
        <sz val="12"/>
        <rFont val="DejaVu Sans"/>
        <family val="2"/>
      </rPr>
      <t>May</t>
    </r>
  </si>
  <si>
    <r>
      <rPr>
        <b/>
        <sz val="12"/>
        <rFont val="DejaVu Sans"/>
        <family val="2"/>
      </rPr>
      <t>June</t>
    </r>
  </si>
  <si>
    <r>
      <rPr>
        <b/>
        <sz val="12"/>
        <rFont val="DejaVu Sans"/>
        <family val="2"/>
      </rPr>
      <t>July</t>
    </r>
  </si>
  <si>
    <r>
      <rPr>
        <b/>
        <sz val="12"/>
        <rFont val="DejaVu Sans"/>
        <family val="2"/>
      </rPr>
      <t>August</t>
    </r>
  </si>
  <si>
    <r>
      <rPr>
        <b/>
        <sz val="11"/>
        <rFont val="DejaVu Sans"/>
        <family val="2"/>
      </rPr>
      <t>Septembe</t>
    </r>
  </si>
  <si>
    <r>
      <rPr>
        <b/>
        <sz val="12"/>
        <rFont val="DejaVu Sans"/>
        <family val="2"/>
      </rPr>
      <t>October</t>
    </r>
  </si>
  <si>
    <r>
      <rPr>
        <b/>
        <sz val="11"/>
        <rFont val="DejaVu Sans"/>
        <family val="2"/>
      </rPr>
      <t>Novembe</t>
    </r>
  </si>
  <si>
    <r>
      <rPr>
        <b/>
        <sz val="11"/>
        <rFont val="DejaVu Sans"/>
        <family val="2"/>
      </rPr>
      <t>Decembe</t>
    </r>
  </si>
  <si>
    <r>
      <rPr>
        <b/>
        <sz val="11"/>
        <rFont val="DejaVu Sans"/>
        <family val="2"/>
      </rPr>
      <t>Total</t>
    </r>
  </si>
  <si>
    <r>
      <rPr>
        <b/>
        <sz val="10"/>
        <rFont val="DejaVu Sans"/>
        <family val="2"/>
      </rPr>
      <t>Vsls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</si>
  <si>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</si>
  <si>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Vsls.</t>
    </r>
  </si>
  <si>
    <r>
      <rPr>
        <b/>
        <sz val="12"/>
        <rFont val="DejaVu Sans"/>
        <family val="2"/>
      </rPr>
      <t>TOTAL</t>
    </r>
  </si>
  <si>
    <t>SULPHUR/BULK</t>
  </si>
  <si>
    <t>WHEAT/ BULK</t>
  </si>
  <si>
    <t>CONTRS.</t>
  </si>
  <si>
    <t>CORN/BULK</t>
  </si>
  <si>
    <t>GASOLINE</t>
  </si>
  <si>
    <t>UNITS</t>
  </si>
  <si>
    <t>NIL</t>
  </si>
  <si>
    <t>GAS</t>
  </si>
  <si>
    <t>CHEMICALS/BULK</t>
  </si>
  <si>
    <t>G.CARGO</t>
  </si>
  <si>
    <t>CRUDE OIL/BULK</t>
  </si>
  <si>
    <t>WOOD</t>
  </si>
  <si>
    <t>SHEEPS</t>
  </si>
  <si>
    <t>LUB OIL/BULK</t>
  </si>
  <si>
    <t>AMMONIA/BULK</t>
  </si>
  <si>
    <t>SOYA/BULK</t>
  </si>
  <si>
    <t>PHOS.ACID/BULK</t>
  </si>
  <si>
    <t>NAVY</t>
  </si>
  <si>
    <t>STEEL</t>
  </si>
  <si>
    <t>LIVESTOCK</t>
  </si>
  <si>
    <t>GAS OIL</t>
  </si>
  <si>
    <t>BAGS</t>
  </si>
  <si>
    <t>BARLEY/BAGS</t>
  </si>
  <si>
    <t>MARBLE</t>
  </si>
  <si>
    <t>NETRAT/ BAGS</t>
  </si>
  <si>
    <t>COAL /BAGS</t>
  </si>
  <si>
    <t>Month</t>
  </si>
  <si>
    <t>Vsls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</si>
  <si>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</si>
  <si>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</si>
  <si>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</si>
  <si>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</si>
  <si>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</si>
  <si>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</si>
  <si>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</si>
  <si>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</si>
  <si>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</si>
  <si>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</si>
  <si>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</si>
  <si>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</si>
  <si>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Tons</t>
  </si>
  <si>
    <t>PLYWOOD</t>
  </si>
  <si>
    <t>PIPES</t>
  </si>
  <si>
    <t>BARLEY/BULK</t>
  </si>
  <si>
    <t>FODDER/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</si>
</sst>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3">
    <font>
      <sz val="10"/>
      <color rgb="FF000000"/>
      <name val="Times New Roman"/>
      <charset val="204"/>
    </font>
    <font>
      <b/>
      <sz val="12"/>
      <name val="DejaVu Sans"/>
    </font>
    <font>
      <b/>
      <sz val="11"/>
      <name val="DejaVu Sans"/>
    </font>
    <font>
      <b/>
      <sz val="10"/>
      <name val="DejaVu Sans"/>
    </font>
    <font>
      <b/>
      <sz val="12"/>
      <name val="DejaVu Sans"/>
      <family val="2"/>
    </font>
    <font>
      <b/>
      <sz val="11"/>
      <name val="DejaVu Sans"/>
      <family val="2"/>
    </font>
    <font>
      <b/>
      <sz val="10"/>
      <name val="DejaVu Sans"/>
      <family val="2"/>
    </font>
    <font>
      <b/>
      <sz val="9"/>
      <name val="DejaVu Sans"/>
      <charset val="178"/>
    </font>
    <font>
      <sz val="9"/>
      <color rgb="FF000000"/>
      <name val="DejaVu Sans"/>
      <family val="2"/>
    </font>
    <font>
      <b/>
      <sz val="9"/>
      <color rgb="FF000000"/>
      <name val="DejaVu Sans"/>
      <charset val="178"/>
    </font>
    <font>
      <sz val="8"/>
      <name val="Times New Roman"/>
      <charset val="204"/>
    </font>
    <font>
      <b/>
      <sz val="9"/>
      <color rgb="FF000000"/>
      <name val="DejaVu Sans"/>
      <family val="2"/>
      <charset val="178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3"/>
    </xf>
    <xf numFmtId="1" fontId="8" fillId="0" borderId="1" xfId="0" applyNumberFormat="1" applyFont="1" applyFill="1" applyBorder="1" applyAlignment="1">
      <alignment horizontal="center" vertical="top" shrinkToFit="1"/>
    </xf>
    <xf numFmtId="164" fontId="8" fillId="0" borderId="1" xfId="0" applyNumberFormat="1" applyFont="1" applyFill="1" applyBorder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left" vertical="top" shrinkToFit="1"/>
    </xf>
    <xf numFmtId="1" fontId="8" fillId="0" borderId="1" xfId="0" applyNumberFormat="1" applyFont="1" applyFill="1" applyBorder="1" applyAlignment="1">
      <alignment horizontal="left" vertical="top" indent="1" shrinkToFit="1"/>
    </xf>
    <xf numFmtId="1" fontId="8" fillId="0" borderId="1" xfId="0" applyNumberFormat="1" applyFont="1" applyFill="1" applyBorder="1" applyAlignment="1">
      <alignment horizontal="right" vertical="top" shrinkToFit="1"/>
    </xf>
    <xf numFmtId="1" fontId="9" fillId="3" borderId="1" xfId="0" applyNumberFormat="1" applyFont="1" applyFill="1" applyBorder="1" applyAlignment="1">
      <alignment horizontal="center" vertical="top" shrinkToFi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 indent="2"/>
    </xf>
    <xf numFmtId="0" fontId="7" fillId="4" borderId="1" xfId="0" applyFont="1" applyFill="1" applyBorder="1" applyAlignment="1">
      <alignment horizontal="left" vertical="top" wrapText="1" indent="3"/>
    </xf>
    <xf numFmtId="1" fontId="8" fillId="4" borderId="1" xfId="0" applyNumberFormat="1" applyFont="1" applyFill="1" applyBorder="1" applyAlignment="1">
      <alignment horizontal="center" vertical="top" shrinkToFit="1"/>
    </xf>
    <xf numFmtId="0" fontId="6" fillId="5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top" shrinkToFit="1"/>
    </xf>
    <xf numFmtId="0" fontId="3" fillId="6" borderId="1" xfId="0" applyFont="1" applyFill="1" applyBorder="1" applyAlignment="1">
      <alignment horizontal="center" vertical="top" wrapText="1"/>
    </xf>
    <xf numFmtId="1" fontId="9" fillId="6" borderId="1" xfId="0" applyNumberFormat="1" applyFont="1" applyFill="1" applyBorder="1" applyAlignment="1">
      <alignment horizontal="center" vertical="top" shrinkToFit="1"/>
    </xf>
    <xf numFmtId="1" fontId="0" fillId="6" borderId="1" xfId="0" applyNumberForma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 indent="1"/>
    </xf>
    <xf numFmtId="1" fontId="9" fillId="5" borderId="1" xfId="0" applyNumberFormat="1" applyFont="1" applyFill="1" applyBorder="1" applyAlignment="1">
      <alignment horizontal="center" vertical="top" shrinkToFit="1"/>
    </xf>
    <xf numFmtId="1" fontId="11" fillId="6" borderId="1" xfId="0" applyNumberFormat="1" applyFont="1" applyFill="1" applyBorder="1" applyAlignment="1">
      <alignment horizontal="center" vertical="top" shrinkToFit="1"/>
    </xf>
    <xf numFmtId="1" fontId="12" fillId="6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top" wrapText="1" indent="1"/>
    </xf>
    <xf numFmtId="0" fontId="2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 indent="2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 indent="1"/>
    </xf>
    <xf numFmtId="0" fontId="2" fillId="5" borderId="1" xfId="0" applyFont="1" applyFill="1" applyBorder="1" applyAlignment="1">
      <alignment horizontal="left" vertical="top" wrapText="1" indent="2"/>
    </xf>
    <xf numFmtId="0" fontId="1" fillId="5" borderId="1" xfId="0" applyFont="1" applyFill="1" applyBorder="1" applyAlignment="1">
      <alignment horizontal="left" vertical="top" wrapText="1" indent="4"/>
    </xf>
    <xf numFmtId="1" fontId="8" fillId="0" borderId="1" xfId="0" applyNumberFormat="1" applyFont="1" applyFill="1" applyBorder="1" applyAlignment="1">
      <alignment horizontal="center" vertical="center" shrinkToFit="1"/>
    </xf>
    <xf numFmtId="1" fontId="8" fillId="7" borderId="1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Vsls -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 - TYPE'!$B$6:$B$35</c:f>
              <c:strCache>
                <c:ptCount val="30"/>
                <c:pt idx="0">
                  <c:v>SULPHUR/BULK</c:v>
                </c:pt>
                <c:pt idx="1">
                  <c:v>WHEAT/ BULK</c:v>
                </c:pt>
                <c:pt idx="2">
                  <c:v>PLYWOOD</c:v>
                </c:pt>
                <c:pt idx="3">
                  <c:v>CONTRS.</c:v>
                </c:pt>
                <c:pt idx="4">
                  <c:v>PIPES</c:v>
                </c:pt>
                <c:pt idx="5">
                  <c:v>CORN/BULK</c:v>
                </c:pt>
                <c:pt idx="6">
                  <c:v>BARLEY/BULK</c:v>
                </c:pt>
                <c:pt idx="7">
                  <c:v>GASOLINE</c:v>
                </c:pt>
                <c:pt idx="8">
                  <c:v>UNITS</c:v>
                </c:pt>
                <c:pt idx="9">
                  <c:v>NIL</c:v>
                </c:pt>
                <c:pt idx="10">
                  <c:v>GAS</c:v>
                </c:pt>
                <c:pt idx="11">
                  <c:v>CHEMICALS/BULK</c:v>
                </c:pt>
                <c:pt idx="12">
                  <c:v>G.CARGO</c:v>
                </c:pt>
                <c:pt idx="13">
                  <c:v>CRUDE OIL/BULK</c:v>
                </c:pt>
                <c:pt idx="14">
                  <c:v>WOOD</c:v>
                </c:pt>
                <c:pt idx="15">
                  <c:v>SHEEPS</c:v>
                </c:pt>
                <c:pt idx="16">
                  <c:v>LUB OIL/BULK</c:v>
                </c:pt>
                <c:pt idx="17">
                  <c:v>AMMONIA/BULK</c:v>
                </c:pt>
                <c:pt idx="18">
                  <c:v>SOYA/BULK</c:v>
                </c:pt>
                <c:pt idx="19">
                  <c:v>PHOS.ACID/BULK</c:v>
                </c:pt>
                <c:pt idx="20">
                  <c:v>NAVY</c:v>
                </c:pt>
                <c:pt idx="21">
                  <c:v>STEEL</c:v>
                </c:pt>
                <c:pt idx="22">
                  <c:v>LIVESTOCK</c:v>
                </c:pt>
                <c:pt idx="23">
                  <c:v>GAS OIL</c:v>
                </c:pt>
                <c:pt idx="24">
                  <c:v>BAGS</c:v>
                </c:pt>
                <c:pt idx="25">
                  <c:v>BARLEY/BAGS</c:v>
                </c:pt>
                <c:pt idx="26">
                  <c:v>MARBLE</c:v>
                </c:pt>
                <c:pt idx="27">
                  <c:v>NETRAT/ BAGS</c:v>
                </c:pt>
                <c:pt idx="28">
                  <c:v>FODDER/ BAGS</c:v>
                </c:pt>
                <c:pt idx="29">
                  <c:v>COAL /BAGS</c:v>
                </c:pt>
              </c:strCache>
            </c:strRef>
          </c:cat>
          <c:val>
            <c:numRef>
              <c:f>'Total VSL - TYPE'!$AA$6:$AA$35</c:f>
              <c:numCache>
                <c:formatCode>0</c:formatCode>
                <c:ptCount val="30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159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  <c:pt idx="7">
                  <c:v>14</c:v>
                </c:pt>
                <c:pt idx="8">
                  <c:v>112</c:v>
                </c:pt>
                <c:pt idx="9">
                  <c:v>128</c:v>
                </c:pt>
                <c:pt idx="10">
                  <c:v>22</c:v>
                </c:pt>
                <c:pt idx="11">
                  <c:v>7</c:v>
                </c:pt>
                <c:pt idx="12">
                  <c:v>18</c:v>
                </c:pt>
                <c:pt idx="13">
                  <c:v>7</c:v>
                </c:pt>
                <c:pt idx="14">
                  <c:v>7</c:v>
                </c:pt>
                <c:pt idx="15">
                  <c:v>11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4</c:v>
                </c:pt>
                <c:pt idx="21">
                  <c:v>29</c:v>
                </c:pt>
                <c:pt idx="22">
                  <c:v>53</c:v>
                </c:pt>
                <c:pt idx="23">
                  <c:v>11</c:v>
                </c:pt>
                <c:pt idx="24">
                  <c:v>14</c:v>
                </c:pt>
                <c:pt idx="25">
                  <c:v>1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8-4F1B-9A10-8AB2BAF8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5577912"/>
        <c:axId val="495581848"/>
        <c:axId val="0"/>
      </c:bar3DChart>
      <c:catAx>
        <c:axId val="49557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81848"/>
        <c:crosses val="autoZero"/>
        <c:auto val="1"/>
        <c:lblAlgn val="ctr"/>
        <c:lblOffset val="100"/>
        <c:noMultiLvlLbl val="0"/>
      </c:catAx>
      <c:valAx>
        <c:axId val="49558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7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Type</a:t>
            </a:r>
          </a:p>
        </c:rich>
      </c:tx>
      <c:layout>
        <c:manualLayout>
          <c:xMode val="edge"/>
          <c:yMode val="edge"/>
          <c:x val="0.4737487990644938"/>
          <c:y val="5.704098220529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Type'!$B$6:$B$35</c:f>
              <c:strCache>
                <c:ptCount val="30"/>
                <c:pt idx="0">
                  <c:v>SULPHUR/BULK</c:v>
                </c:pt>
                <c:pt idx="1">
                  <c:v>WHEAT/ BULK</c:v>
                </c:pt>
                <c:pt idx="2">
                  <c:v>PLYWOOD</c:v>
                </c:pt>
                <c:pt idx="3">
                  <c:v>CONTRS.</c:v>
                </c:pt>
                <c:pt idx="4">
                  <c:v>PIPES</c:v>
                </c:pt>
                <c:pt idx="5">
                  <c:v>CORN/BULK</c:v>
                </c:pt>
                <c:pt idx="6">
                  <c:v>BARLEY/BULK</c:v>
                </c:pt>
                <c:pt idx="7">
                  <c:v>GASOLINE</c:v>
                </c:pt>
                <c:pt idx="8">
                  <c:v>UNITS</c:v>
                </c:pt>
                <c:pt idx="9">
                  <c:v>NIL</c:v>
                </c:pt>
                <c:pt idx="10">
                  <c:v>GAS</c:v>
                </c:pt>
                <c:pt idx="11">
                  <c:v>CHEMICALS/BULK</c:v>
                </c:pt>
                <c:pt idx="12">
                  <c:v>G.CARGO</c:v>
                </c:pt>
                <c:pt idx="13">
                  <c:v>CRUDE OIL/BULK</c:v>
                </c:pt>
                <c:pt idx="14">
                  <c:v>WOOD</c:v>
                </c:pt>
                <c:pt idx="15">
                  <c:v>SHEEPS</c:v>
                </c:pt>
                <c:pt idx="16">
                  <c:v>LUB OIL/BULK</c:v>
                </c:pt>
                <c:pt idx="17">
                  <c:v>AMMONIA/BULK</c:v>
                </c:pt>
                <c:pt idx="18">
                  <c:v>SOYA/BULK</c:v>
                </c:pt>
                <c:pt idx="19">
                  <c:v>PHOS.ACID/BULK</c:v>
                </c:pt>
                <c:pt idx="20">
                  <c:v>NAVY</c:v>
                </c:pt>
                <c:pt idx="21">
                  <c:v>STEEL</c:v>
                </c:pt>
                <c:pt idx="22">
                  <c:v>LIVESTOCK</c:v>
                </c:pt>
                <c:pt idx="23">
                  <c:v>GAS OIL</c:v>
                </c:pt>
                <c:pt idx="24">
                  <c:v>BAGS</c:v>
                </c:pt>
                <c:pt idx="25">
                  <c:v>BARLEY/BAGS</c:v>
                </c:pt>
                <c:pt idx="26">
                  <c:v>MARBLE</c:v>
                </c:pt>
                <c:pt idx="27">
                  <c:v>NETRAT/ BAGS</c:v>
                </c:pt>
                <c:pt idx="28">
                  <c:v>FODDER/ BAGS</c:v>
                </c:pt>
                <c:pt idx="29">
                  <c:v>COAL /BAGS</c:v>
                </c:pt>
              </c:strCache>
            </c:strRef>
          </c:cat>
          <c:val>
            <c:numRef>
              <c:f>'Total Tons - Type'!$AB$6:$AB$35</c:f>
              <c:numCache>
                <c:formatCode>0</c:formatCode>
                <c:ptCount val="30"/>
                <c:pt idx="0">
                  <c:v>548599</c:v>
                </c:pt>
                <c:pt idx="1">
                  <c:v>383509</c:v>
                </c:pt>
                <c:pt idx="2">
                  <c:v>5518</c:v>
                </c:pt>
                <c:pt idx="3">
                  <c:v>0</c:v>
                </c:pt>
                <c:pt idx="4">
                  <c:v>1511</c:v>
                </c:pt>
                <c:pt idx="5">
                  <c:v>294081</c:v>
                </c:pt>
                <c:pt idx="6">
                  <c:v>63000</c:v>
                </c:pt>
                <c:pt idx="7">
                  <c:v>376560</c:v>
                </c:pt>
                <c:pt idx="8">
                  <c:v>101007</c:v>
                </c:pt>
                <c:pt idx="9">
                  <c:v>0</c:v>
                </c:pt>
                <c:pt idx="10">
                  <c:v>202636</c:v>
                </c:pt>
                <c:pt idx="11">
                  <c:v>12222</c:v>
                </c:pt>
                <c:pt idx="12">
                  <c:v>18104</c:v>
                </c:pt>
                <c:pt idx="13">
                  <c:v>934760</c:v>
                </c:pt>
                <c:pt idx="14">
                  <c:v>59064</c:v>
                </c:pt>
                <c:pt idx="15">
                  <c:v>7822</c:v>
                </c:pt>
                <c:pt idx="16">
                  <c:v>475</c:v>
                </c:pt>
                <c:pt idx="17">
                  <c:v>123950</c:v>
                </c:pt>
                <c:pt idx="18">
                  <c:v>106749</c:v>
                </c:pt>
                <c:pt idx="19">
                  <c:v>29669</c:v>
                </c:pt>
                <c:pt idx="20">
                  <c:v>0</c:v>
                </c:pt>
                <c:pt idx="21">
                  <c:v>200890</c:v>
                </c:pt>
                <c:pt idx="22">
                  <c:v>34957</c:v>
                </c:pt>
                <c:pt idx="23">
                  <c:v>418499</c:v>
                </c:pt>
                <c:pt idx="24">
                  <c:v>19597</c:v>
                </c:pt>
                <c:pt idx="25">
                  <c:v>57000</c:v>
                </c:pt>
                <c:pt idx="26">
                  <c:v>19020</c:v>
                </c:pt>
                <c:pt idx="27">
                  <c:v>6059</c:v>
                </c:pt>
                <c:pt idx="28">
                  <c:v>7613</c:v>
                </c:pt>
                <c:pt idx="29">
                  <c:v>196815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F-4833-9598-7F2FC9D9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3795520"/>
        <c:axId val="503795848"/>
        <c:axId val="0"/>
      </c:bar3DChart>
      <c:catAx>
        <c:axId val="5037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95848"/>
        <c:crosses val="autoZero"/>
        <c:auto val="1"/>
        <c:lblAlgn val="ctr"/>
        <c:lblOffset val="100"/>
        <c:noMultiLvlLbl val="0"/>
      </c:catAx>
      <c:valAx>
        <c:axId val="5037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Vsls - Month</a:t>
            </a:r>
          </a:p>
        </c:rich>
      </c:tx>
      <c:layout>
        <c:manualLayout>
          <c:xMode val="edge"/>
          <c:yMode val="edge"/>
          <c:x val="0.40424506718966841"/>
          <c:y val="7.3931228046209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'Vsl - Month'!$C$42</c:f>
              <c:strCache>
                <c:ptCount val="1"/>
                <c:pt idx="0">
                  <c:v>Vsls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'Vsl - Month'!$B$43:$B$54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'Vsl - Month'!$C$43:$C$54</c:f>
              <c:numCache>
                <c:formatCode>0</c:formatCode>
                <c:ptCount val="12"/>
                <c:pt idx="0">
                  <c:v>116</c:v>
                </c:pt>
                <c:pt idx="1">
                  <c:v>100</c:v>
                </c:pt>
                <c:pt idx="2">
                  <c:v>104</c:v>
                </c:pt>
                <c:pt idx="3">
                  <c:v>108</c:v>
                </c:pt>
                <c:pt idx="4">
                  <c:v>118</c:v>
                </c:pt>
                <c:pt idx="5">
                  <c:v>111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C-42B4-AE6D-F016A3C93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2"/>
        <c:shape val="box"/>
        <c:axId val="423443944"/>
        <c:axId val="423444600"/>
        <c:axId val="0"/>
      </c:bar3DChart>
      <c:catAx>
        <c:axId val="42344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44600"/>
        <c:crosses val="autoZero"/>
        <c:auto val="1"/>
        <c:lblAlgn val="ctr"/>
        <c:lblOffset val="100"/>
        <c:noMultiLvlLbl val="0"/>
      </c:catAx>
      <c:valAx>
        <c:axId val="42344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4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'Tons - Month'!$B$43:$B$54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'Tons - Month'!$C$43:$C$54</c:f>
              <c:numCache>
                <c:formatCode>0</c:formatCode>
                <c:ptCount val="12"/>
                <c:pt idx="0">
                  <c:v>633533</c:v>
                </c:pt>
                <c:pt idx="1">
                  <c:v>800023</c:v>
                </c:pt>
                <c:pt idx="2">
                  <c:v>619655</c:v>
                </c:pt>
                <c:pt idx="3">
                  <c:v>698135</c:v>
                </c:pt>
                <c:pt idx="4">
                  <c:v>845613</c:v>
                </c:pt>
                <c:pt idx="5">
                  <c:v>632727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1-4847-9C3B-A3046AEE8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449848"/>
        <c:axId val="423457720"/>
        <c:axId val="0"/>
      </c:bar3DChart>
      <c:catAx>
        <c:axId val="42344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57720"/>
        <c:crosses val="autoZero"/>
        <c:auto val="1"/>
        <c:lblAlgn val="ctr"/>
        <c:lblOffset val="100"/>
        <c:noMultiLvlLbl val="0"/>
      </c:catAx>
      <c:valAx>
        <c:axId val="42345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4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679F42C3-D5D1-45BC-B3F6-BDEC7E34EC21}"/>
            </a:ext>
          </a:extLst>
        </xdr:cNvPr>
        <xdr:cNvGrpSpPr/>
      </xdr:nvGrpSpPr>
      <xdr:grpSpPr>
        <a:xfrm>
          <a:off x="762000" y="16192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660F2B22-767C-49EF-8163-2A149BC77992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138C7E9A-2639-4E0E-AEA6-5B059EB42246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F91EDD57-CF8C-45E1-93A5-11F69B2678E8}"/>
              </a:ext>
            </a:extLst>
          </xdr:cNvPr>
          <xdr:cNvSpPr txBox="1"/>
        </xdr:nvSpPr>
        <xdr:spPr>
          <a:xfrm>
            <a:off x="8281796" y="38848"/>
            <a:ext cx="259715" cy="5715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400" b="0" spc="-40">
                <a:latin typeface="DejaVu Sans"/>
                <a:cs typeface="DejaVu Sans"/>
              </a:rPr>
              <a:t>2</a:t>
            </a:r>
            <a:r>
              <a:rPr sz="400" b="0" spc="0">
                <a:latin typeface="DejaVu Sans"/>
                <a:cs typeface="DejaVu Sans"/>
              </a:rPr>
              <a:t>2</a:t>
            </a:r>
            <a:r>
              <a:rPr sz="400" b="0" spc="-60">
                <a:latin typeface="DejaVu Sans"/>
                <a:cs typeface="DejaVu Sans"/>
              </a:rPr>
              <a:t> </a:t>
            </a:r>
            <a:r>
              <a:rPr sz="400" b="0" spc="-40">
                <a:latin typeface="DejaVu Sans"/>
                <a:cs typeface="DejaVu Sans"/>
              </a:rPr>
              <a:t>0</a:t>
            </a:r>
            <a:r>
              <a:rPr sz="400" b="0" spc="0">
                <a:latin typeface="DejaVu Sans"/>
                <a:cs typeface="DejaVu Sans"/>
              </a:rPr>
              <a:t>4</a:t>
            </a:r>
            <a:r>
              <a:rPr sz="400" b="0" spc="-60">
                <a:latin typeface="DejaVu Sans"/>
                <a:cs typeface="DejaVu Sans"/>
              </a:rPr>
              <a:t> </a:t>
            </a:r>
            <a:r>
              <a:rPr sz="400" b="0" spc="-40">
                <a:latin typeface="DejaVu Sans"/>
                <a:cs typeface="DejaVu Sans"/>
              </a:rPr>
              <a:t>2021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31BAF292-1667-4939-ACE4-BEC59E56517E}"/>
              </a:ext>
            </a:extLst>
          </xdr:cNvPr>
          <xdr:cNvSpPr txBox="1"/>
        </xdr:nvSpPr>
        <xdr:spPr>
          <a:xfrm>
            <a:off x="3475024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16192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475024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533399</xdr:colOff>
      <xdr:row>39</xdr:row>
      <xdr:rowOff>38099</xdr:rowOff>
    </xdr:from>
    <xdr:to>
      <xdr:col>28</xdr:col>
      <xdr:colOff>200025</xdr:colOff>
      <xdr:row>66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7B41AD-9486-4BE9-8C09-4D6119CC2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3C1994B5-46D7-4B70-8F83-F159F5569C04}"/>
            </a:ext>
          </a:extLst>
        </xdr:cNvPr>
        <xdr:cNvGrpSpPr/>
      </xdr:nvGrpSpPr>
      <xdr:grpSpPr>
        <a:xfrm>
          <a:off x="762000" y="16192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3D2908D-041E-431B-821C-4CE1D2BA92D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F38B4AF-5406-420B-9C1C-E05DBA376746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82270AFC-54A2-4E29-B051-9B96F468407F}"/>
              </a:ext>
            </a:extLst>
          </xdr:cNvPr>
          <xdr:cNvSpPr txBox="1"/>
        </xdr:nvSpPr>
        <xdr:spPr>
          <a:xfrm>
            <a:off x="8281796" y="38848"/>
            <a:ext cx="259715" cy="5715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400" b="0" spc="-40">
                <a:latin typeface="DejaVu Sans"/>
                <a:cs typeface="DejaVu Sans"/>
              </a:rPr>
              <a:t>2</a:t>
            </a:r>
            <a:r>
              <a:rPr sz="400" b="0" spc="0">
                <a:latin typeface="DejaVu Sans"/>
                <a:cs typeface="DejaVu Sans"/>
              </a:rPr>
              <a:t>2</a:t>
            </a:r>
            <a:r>
              <a:rPr sz="400" b="0" spc="-60">
                <a:latin typeface="DejaVu Sans"/>
                <a:cs typeface="DejaVu Sans"/>
              </a:rPr>
              <a:t> </a:t>
            </a:r>
            <a:r>
              <a:rPr sz="400" b="0" spc="-40">
                <a:latin typeface="DejaVu Sans"/>
                <a:cs typeface="DejaVu Sans"/>
              </a:rPr>
              <a:t>0</a:t>
            </a:r>
            <a:r>
              <a:rPr sz="400" b="0" spc="0">
                <a:latin typeface="DejaVu Sans"/>
                <a:cs typeface="DejaVu Sans"/>
              </a:rPr>
              <a:t>4</a:t>
            </a:r>
            <a:r>
              <a:rPr sz="400" b="0" spc="-60">
                <a:latin typeface="DejaVu Sans"/>
                <a:cs typeface="DejaVu Sans"/>
              </a:rPr>
              <a:t> </a:t>
            </a:r>
            <a:r>
              <a:rPr sz="400" b="0" spc="-40">
                <a:latin typeface="DejaVu Sans"/>
                <a:cs typeface="DejaVu Sans"/>
              </a:rPr>
              <a:t>2021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ADE05A60-AD10-4DD2-9212-E147D1D706B1}"/>
              </a:ext>
            </a:extLst>
          </xdr:cNvPr>
          <xdr:cNvSpPr txBox="1"/>
        </xdr:nvSpPr>
        <xdr:spPr>
          <a:xfrm>
            <a:off x="3475024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514350</xdr:colOff>
      <xdr:row>39</xdr:row>
      <xdr:rowOff>123824</xdr:rowOff>
    </xdr:from>
    <xdr:to>
      <xdr:col>27</xdr:col>
      <xdr:colOff>314325</xdr:colOff>
      <xdr:row>61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A0B1AB-EB0C-4FB3-9FDD-0B6786921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629E5F9-2737-4D03-8E78-BC749E2CF92D}"/>
            </a:ext>
          </a:extLst>
        </xdr:cNvPr>
        <xdr:cNvGrpSpPr/>
      </xdr:nvGrpSpPr>
      <xdr:grpSpPr>
        <a:xfrm>
          <a:off x="758687" y="165652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542A307C-A657-4B40-815C-2B2D4DEAFCE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88DA9B6F-A9AE-40C9-828F-A645984CA8B9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82193CA5-F81C-4FD3-A2C3-097457C92197}"/>
              </a:ext>
            </a:extLst>
          </xdr:cNvPr>
          <xdr:cNvSpPr txBox="1"/>
        </xdr:nvSpPr>
        <xdr:spPr>
          <a:xfrm>
            <a:off x="8281796" y="38848"/>
            <a:ext cx="259715" cy="5715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400" b="0" spc="-40">
                <a:latin typeface="DejaVu Sans"/>
                <a:cs typeface="DejaVu Sans"/>
              </a:rPr>
              <a:t>2</a:t>
            </a:r>
            <a:r>
              <a:rPr sz="400" b="0" spc="0">
                <a:latin typeface="DejaVu Sans"/>
                <a:cs typeface="DejaVu Sans"/>
              </a:rPr>
              <a:t>2</a:t>
            </a:r>
            <a:r>
              <a:rPr sz="400" b="0" spc="-60">
                <a:latin typeface="DejaVu Sans"/>
                <a:cs typeface="DejaVu Sans"/>
              </a:rPr>
              <a:t> </a:t>
            </a:r>
            <a:r>
              <a:rPr sz="400" b="0" spc="-40">
                <a:latin typeface="DejaVu Sans"/>
                <a:cs typeface="DejaVu Sans"/>
              </a:rPr>
              <a:t>0</a:t>
            </a:r>
            <a:r>
              <a:rPr sz="400" b="0" spc="0">
                <a:latin typeface="DejaVu Sans"/>
                <a:cs typeface="DejaVu Sans"/>
              </a:rPr>
              <a:t>4</a:t>
            </a:r>
            <a:r>
              <a:rPr sz="400" b="0" spc="-60">
                <a:latin typeface="DejaVu Sans"/>
                <a:cs typeface="DejaVu Sans"/>
              </a:rPr>
              <a:t> </a:t>
            </a:r>
            <a:r>
              <a:rPr sz="400" b="0" spc="-40">
                <a:latin typeface="DejaVu Sans"/>
                <a:cs typeface="DejaVu Sans"/>
              </a:rPr>
              <a:t>2021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33776550-6CCD-445D-926E-F8E6B24FD6DD}"/>
              </a:ext>
            </a:extLst>
          </xdr:cNvPr>
          <xdr:cNvSpPr txBox="1"/>
        </xdr:nvSpPr>
        <xdr:spPr>
          <a:xfrm>
            <a:off x="3475024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3</xdr:col>
      <xdr:colOff>331304</xdr:colOff>
      <xdr:row>41</xdr:row>
      <xdr:rowOff>66260</xdr:rowOff>
    </xdr:from>
    <xdr:to>
      <xdr:col>25</xdr:col>
      <xdr:colOff>281609</xdr:colOff>
      <xdr:row>57</xdr:row>
      <xdr:rowOff>99391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4EA79B-7B7A-4BFC-AEBF-B9075C826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6F3B323B-A29A-4B74-AA4C-0D5B81D1EF1F}"/>
            </a:ext>
          </a:extLst>
        </xdr:cNvPr>
        <xdr:cNvGrpSpPr/>
      </xdr:nvGrpSpPr>
      <xdr:grpSpPr>
        <a:xfrm>
          <a:off x="762000" y="161925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F97DC590-F671-4A07-AB3E-5279C41956CC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61DB964-E01B-451F-9A40-FAB60EF5A654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B2731A6E-5CA5-4608-ACF4-59B3C3FF4227}"/>
              </a:ext>
            </a:extLst>
          </xdr:cNvPr>
          <xdr:cNvSpPr txBox="1"/>
        </xdr:nvSpPr>
        <xdr:spPr>
          <a:xfrm>
            <a:off x="3475024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40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6</xdr:col>
      <xdr:colOff>19049</xdr:colOff>
      <xdr:row>41</xdr:row>
      <xdr:rowOff>152400</xdr:rowOff>
    </xdr:from>
    <xdr:to>
      <xdr:col>28</xdr:col>
      <xdr:colOff>95250</xdr:colOff>
      <xdr:row>62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58C3B7-B9F6-4123-8AC2-AFC828B30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B2B9-D687-48DF-9533-86A0F218B65B}">
  <dimension ref="B2:AB36"/>
  <sheetViews>
    <sheetView tabSelected="1" workbookViewId="0"/>
  </sheetViews>
  <sheetFormatPr defaultRowHeight="12.75"/>
  <cols>
    <col min="2" max="2" width="19.83203125" customWidth="1"/>
    <col min="3" max="3" width="5.33203125" bestFit="1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8.1640625" bestFit="1" customWidth="1"/>
    <col min="15" max="15" width="5.83203125" customWidth="1"/>
    <col min="16" max="16" width="6.83203125" customWidth="1"/>
    <col min="17" max="17" width="4.6640625" customWidth="1"/>
    <col min="18" max="19" width="5.83203125" customWidth="1"/>
    <col min="20" max="20" width="6.83203125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1640625" bestFit="1" customWidth="1"/>
    <col min="27" max="27" width="5.33203125" bestFit="1" customWidth="1"/>
  </cols>
  <sheetData>
    <row r="2" spans="2:28" ht="72" customHeight="1"/>
    <row r="3" spans="2:28" ht="24" customHeight="1"/>
    <row r="4" spans="2:28" ht="17.25" customHeight="1">
      <c r="B4" s="30" t="s">
        <v>0</v>
      </c>
      <c r="C4" s="29" t="s">
        <v>1</v>
      </c>
      <c r="D4" s="29"/>
      <c r="E4" s="29" t="s">
        <v>2</v>
      </c>
      <c r="F4" s="29"/>
      <c r="G4" s="31" t="s">
        <v>3</v>
      </c>
      <c r="H4" s="31"/>
      <c r="I4" s="31" t="s">
        <v>4</v>
      </c>
      <c r="J4" s="31"/>
      <c r="K4" s="28" t="s">
        <v>5</v>
      </c>
      <c r="L4" s="28"/>
      <c r="M4" s="28" t="s">
        <v>6</v>
      </c>
      <c r="N4" s="28"/>
      <c r="O4" s="28" t="s">
        <v>7</v>
      </c>
      <c r="P4" s="28"/>
      <c r="Q4" s="29" t="s">
        <v>8</v>
      </c>
      <c r="R4" s="29"/>
      <c r="S4" s="26" t="s">
        <v>9</v>
      </c>
      <c r="T4" s="26"/>
      <c r="U4" s="29" t="s">
        <v>10</v>
      </c>
      <c r="V4" s="29"/>
      <c r="W4" s="26" t="s">
        <v>11</v>
      </c>
      <c r="X4" s="26"/>
      <c r="Y4" s="26" t="s">
        <v>12</v>
      </c>
      <c r="Z4" s="26"/>
      <c r="AA4" s="27" t="s">
        <v>13</v>
      </c>
      <c r="AB4" s="27"/>
    </row>
    <row r="5" spans="2:28" ht="14.45" customHeight="1">
      <c r="B5" s="30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16</v>
      </c>
      <c r="T5" s="1" t="s">
        <v>15</v>
      </c>
      <c r="U5" s="1" t="s">
        <v>16</v>
      </c>
      <c r="V5" s="1" t="s">
        <v>15</v>
      </c>
      <c r="W5" s="1" t="s">
        <v>14</v>
      </c>
      <c r="X5" s="1" t="s">
        <v>15</v>
      </c>
      <c r="Y5" s="1" t="s">
        <v>14</v>
      </c>
      <c r="Z5" s="1" t="s">
        <v>15</v>
      </c>
      <c r="AA5" s="1" t="s">
        <v>14</v>
      </c>
      <c r="AB5" s="1" t="s">
        <v>15</v>
      </c>
    </row>
    <row r="6" spans="2:28" ht="14.85" customHeight="1">
      <c r="B6" s="3" t="s">
        <v>18</v>
      </c>
      <c r="C6" s="6">
        <v>2</v>
      </c>
      <c r="D6" s="6">
        <v>115500</v>
      </c>
      <c r="E6" s="6">
        <v>0</v>
      </c>
      <c r="F6" s="6">
        <v>0</v>
      </c>
      <c r="G6" s="6">
        <v>3</v>
      </c>
      <c r="H6" s="6">
        <v>150100</v>
      </c>
      <c r="I6" s="6">
        <v>3</v>
      </c>
      <c r="J6" s="6">
        <v>142500</v>
      </c>
      <c r="K6" s="6">
        <v>1</v>
      </c>
      <c r="L6" s="6">
        <v>52499</v>
      </c>
      <c r="M6" s="6">
        <v>2</v>
      </c>
      <c r="N6" s="6">
        <v>88000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39">
        <f>SUM(C6,E6,G6,I6,K6,M6,O6,Q6,S6,U6,W6,Y6)</f>
        <v>11</v>
      </c>
      <c r="AB6" s="6">
        <f>SUM(D6,F6,H6,J6,L6,N6,P6,R6,T6,V6,X6,Z6)</f>
        <v>548599</v>
      </c>
    </row>
    <row r="7" spans="2:28" ht="13.5" customHeight="1">
      <c r="B7" s="3" t="s">
        <v>19</v>
      </c>
      <c r="C7" s="6">
        <v>1</v>
      </c>
      <c r="D7" s="6">
        <v>59600</v>
      </c>
      <c r="E7" s="6">
        <v>2</v>
      </c>
      <c r="F7" s="6">
        <v>115000</v>
      </c>
      <c r="G7" s="6">
        <v>3</v>
      </c>
      <c r="H7" s="6">
        <v>149596</v>
      </c>
      <c r="I7" s="6">
        <v>0</v>
      </c>
      <c r="J7" s="6">
        <v>0</v>
      </c>
      <c r="K7" s="6">
        <v>1</v>
      </c>
      <c r="L7" s="6">
        <v>59313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39">
        <f t="shared" ref="AA7:AA35" si="0">SUM(C7,E7,G7,I7,K7,M7,O7,Q7,S7,U7,W7,Y7)</f>
        <v>7</v>
      </c>
      <c r="AB7" s="6">
        <f t="shared" ref="AB7:AB35" si="1">SUM(D7,F7,H7,J7,L7,N7,P7,R7,T7,V7,X7,Z7)</f>
        <v>383509</v>
      </c>
    </row>
    <row r="8" spans="2:28" ht="13.5" customHeight="1">
      <c r="B8" s="3" t="s">
        <v>59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</v>
      </c>
      <c r="J8" s="6">
        <v>5518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39">
        <f t="shared" si="0"/>
        <v>2</v>
      </c>
      <c r="AB8" s="6">
        <f t="shared" si="1"/>
        <v>5518</v>
      </c>
    </row>
    <row r="9" spans="2:28" ht="13.5" customHeight="1">
      <c r="B9" s="3" t="s">
        <v>20</v>
      </c>
      <c r="C9" s="6">
        <v>28</v>
      </c>
      <c r="D9" s="6">
        <v>0</v>
      </c>
      <c r="E9" s="6">
        <v>23</v>
      </c>
      <c r="F9" s="6">
        <v>0</v>
      </c>
      <c r="G9" s="6">
        <v>30</v>
      </c>
      <c r="H9" s="6">
        <v>0</v>
      </c>
      <c r="I9" s="6">
        <v>25</v>
      </c>
      <c r="J9" s="6">
        <v>0</v>
      </c>
      <c r="K9" s="6">
        <v>27</v>
      </c>
      <c r="L9" s="6">
        <v>0</v>
      </c>
      <c r="M9" s="6">
        <v>26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39">
        <f t="shared" si="0"/>
        <v>159</v>
      </c>
      <c r="AB9" s="6">
        <f t="shared" si="1"/>
        <v>0</v>
      </c>
    </row>
    <row r="10" spans="2:28" ht="13.5" customHeight="1">
      <c r="B10" s="3" t="s">
        <v>60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1511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39">
        <f t="shared" si="0"/>
        <v>1</v>
      </c>
      <c r="AB10" s="6">
        <f t="shared" si="1"/>
        <v>1511</v>
      </c>
    </row>
    <row r="11" spans="2:28" ht="13.5" customHeight="1">
      <c r="B11" s="3" t="s">
        <v>21</v>
      </c>
      <c r="C11" s="6">
        <v>0</v>
      </c>
      <c r="D11" s="6">
        <v>0</v>
      </c>
      <c r="E11" s="6">
        <v>1</v>
      </c>
      <c r="F11" s="6">
        <v>50000</v>
      </c>
      <c r="G11" s="6">
        <v>1</v>
      </c>
      <c r="H11" s="6">
        <v>20586</v>
      </c>
      <c r="I11" s="6">
        <v>1</v>
      </c>
      <c r="J11" s="6">
        <v>55077</v>
      </c>
      <c r="K11" s="6">
        <v>2</v>
      </c>
      <c r="L11" s="6">
        <v>95921</v>
      </c>
      <c r="M11" s="6">
        <v>2</v>
      </c>
      <c r="N11" s="6">
        <v>72497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39">
        <f t="shared" si="0"/>
        <v>7</v>
      </c>
      <c r="AB11" s="6">
        <f t="shared" si="1"/>
        <v>294081</v>
      </c>
    </row>
    <row r="12" spans="2:28" ht="13.5" customHeight="1">
      <c r="B12" s="3" t="s">
        <v>61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63000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39">
        <f t="shared" si="0"/>
        <v>1</v>
      </c>
      <c r="AB12" s="6">
        <f t="shared" si="1"/>
        <v>63000</v>
      </c>
    </row>
    <row r="13" spans="2:28" ht="13.5" customHeight="1">
      <c r="B13" s="3" t="s">
        <v>22</v>
      </c>
      <c r="C13" s="6">
        <v>3</v>
      </c>
      <c r="D13" s="6">
        <v>71864</v>
      </c>
      <c r="E13" s="6">
        <v>2</v>
      </c>
      <c r="F13" s="7">
        <v>50597</v>
      </c>
      <c r="G13" s="6">
        <v>3</v>
      </c>
      <c r="H13" s="6">
        <v>104584</v>
      </c>
      <c r="I13" s="6">
        <v>2</v>
      </c>
      <c r="J13" s="6">
        <v>34513</v>
      </c>
      <c r="K13" s="6">
        <v>2</v>
      </c>
      <c r="L13" s="6">
        <v>52837</v>
      </c>
      <c r="M13" s="6">
        <v>2</v>
      </c>
      <c r="N13" s="6">
        <v>62165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39">
        <f t="shared" si="0"/>
        <v>14</v>
      </c>
      <c r="AB13" s="6">
        <f t="shared" si="1"/>
        <v>376560</v>
      </c>
    </row>
    <row r="14" spans="2:28" ht="13.5" customHeight="1">
      <c r="B14" s="3" t="s">
        <v>23</v>
      </c>
      <c r="C14" s="6">
        <v>17</v>
      </c>
      <c r="D14" s="6">
        <v>13032</v>
      </c>
      <c r="E14" s="6">
        <v>18</v>
      </c>
      <c r="F14" s="6">
        <v>14779</v>
      </c>
      <c r="G14" s="6">
        <v>21</v>
      </c>
      <c r="H14" s="6">
        <v>18615</v>
      </c>
      <c r="I14" s="6">
        <v>19</v>
      </c>
      <c r="J14" s="6">
        <v>18363</v>
      </c>
      <c r="K14" s="6">
        <v>19</v>
      </c>
      <c r="L14" s="6">
        <v>15686</v>
      </c>
      <c r="M14" s="6">
        <v>18</v>
      </c>
      <c r="N14" s="6">
        <v>20532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39">
        <f t="shared" si="0"/>
        <v>112</v>
      </c>
      <c r="AB14" s="6">
        <f t="shared" si="1"/>
        <v>101007</v>
      </c>
    </row>
    <row r="15" spans="2:28" ht="13.5" customHeight="1">
      <c r="B15" s="3" t="s">
        <v>24</v>
      </c>
      <c r="C15" s="6">
        <v>26</v>
      </c>
      <c r="D15" s="6">
        <v>0</v>
      </c>
      <c r="E15" s="6">
        <v>18</v>
      </c>
      <c r="F15" s="6">
        <v>0</v>
      </c>
      <c r="G15" s="6">
        <v>17</v>
      </c>
      <c r="H15" s="6">
        <v>0</v>
      </c>
      <c r="I15" s="6">
        <v>16</v>
      </c>
      <c r="J15" s="6">
        <v>0</v>
      </c>
      <c r="K15" s="6">
        <v>22</v>
      </c>
      <c r="L15" s="6">
        <v>0</v>
      </c>
      <c r="M15" s="6">
        <v>26</v>
      </c>
      <c r="N15" s="6">
        <v>0</v>
      </c>
      <c r="O15" s="6">
        <v>3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39">
        <f t="shared" si="0"/>
        <v>128</v>
      </c>
      <c r="AB15" s="6">
        <f t="shared" si="1"/>
        <v>0</v>
      </c>
    </row>
    <row r="16" spans="2:28" ht="13.5" customHeight="1">
      <c r="B16" s="3" t="s">
        <v>25</v>
      </c>
      <c r="C16" s="6">
        <v>4</v>
      </c>
      <c r="D16" s="6">
        <v>49950</v>
      </c>
      <c r="E16" s="6">
        <v>6</v>
      </c>
      <c r="F16" s="6">
        <v>46287</v>
      </c>
      <c r="G16" s="6">
        <v>3</v>
      </c>
      <c r="H16" s="6">
        <v>36188</v>
      </c>
      <c r="I16" s="6">
        <v>4</v>
      </c>
      <c r="J16" s="6">
        <v>47376</v>
      </c>
      <c r="K16" s="6">
        <v>2</v>
      </c>
      <c r="L16" s="6">
        <v>9412</v>
      </c>
      <c r="M16" s="6">
        <v>3</v>
      </c>
      <c r="N16" s="6">
        <v>13423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39">
        <f t="shared" si="0"/>
        <v>22</v>
      </c>
      <c r="AB16" s="6">
        <f t="shared" si="1"/>
        <v>202636</v>
      </c>
    </row>
    <row r="17" spans="2:28" ht="13.5" customHeight="1">
      <c r="B17" s="3" t="s">
        <v>26</v>
      </c>
      <c r="C17" s="6">
        <v>2</v>
      </c>
      <c r="D17" s="6">
        <v>3646</v>
      </c>
      <c r="E17" s="6">
        <v>0</v>
      </c>
      <c r="F17" s="6">
        <v>0</v>
      </c>
      <c r="G17" s="6">
        <v>2</v>
      </c>
      <c r="H17" s="6">
        <v>4459</v>
      </c>
      <c r="I17" s="6">
        <v>2</v>
      </c>
      <c r="J17" s="6">
        <v>3131</v>
      </c>
      <c r="K17" s="6">
        <v>1</v>
      </c>
      <c r="L17" s="6">
        <v>986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39">
        <f t="shared" si="0"/>
        <v>7</v>
      </c>
      <c r="AB17" s="6">
        <f t="shared" si="1"/>
        <v>12222</v>
      </c>
    </row>
    <row r="18" spans="2:28" ht="13.5" customHeight="1">
      <c r="B18" s="3" t="s">
        <v>27</v>
      </c>
      <c r="C18" s="6">
        <v>3</v>
      </c>
      <c r="D18" s="6">
        <v>3021</v>
      </c>
      <c r="E18" s="6">
        <v>4</v>
      </c>
      <c r="F18" s="6">
        <v>496</v>
      </c>
      <c r="G18" s="6">
        <v>2</v>
      </c>
      <c r="H18" s="6">
        <v>32</v>
      </c>
      <c r="I18" s="6">
        <v>6</v>
      </c>
      <c r="J18" s="6">
        <v>13514</v>
      </c>
      <c r="K18" s="6">
        <v>3</v>
      </c>
      <c r="L18" s="6">
        <v>1041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39">
        <f t="shared" si="0"/>
        <v>18</v>
      </c>
      <c r="AB18" s="6">
        <f t="shared" si="1"/>
        <v>18104</v>
      </c>
    </row>
    <row r="19" spans="2:28" ht="13.5" customHeight="1">
      <c r="B19" s="3" t="s">
        <v>28</v>
      </c>
      <c r="C19" s="6">
        <v>1</v>
      </c>
      <c r="D19" s="6">
        <v>133956</v>
      </c>
      <c r="E19" s="6">
        <v>2</v>
      </c>
      <c r="F19" s="6">
        <v>266985</v>
      </c>
      <c r="G19" s="6">
        <v>0</v>
      </c>
      <c r="H19" s="6">
        <v>0</v>
      </c>
      <c r="I19" s="6">
        <v>1</v>
      </c>
      <c r="J19" s="6">
        <v>133709</v>
      </c>
      <c r="K19" s="6">
        <v>2</v>
      </c>
      <c r="L19" s="6">
        <v>266404</v>
      </c>
      <c r="M19" s="6">
        <v>1</v>
      </c>
      <c r="N19" s="6">
        <v>133706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39">
        <f t="shared" si="0"/>
        <v>7</v>
      </c>
      <c r="AB19" s="6">
        <f>SUM(D19,F19,H19,J19,L19,N19,P19,R19,T19,V19,X19,Z19)</f>
        <v>934760</v>
      </c>
    </row>
    <row r="20" spans="2:28" ht="13.5" customHeight="1">
      <c r="B20" s="3" t="s">
        <v>29</v>
      </c>
      <c r="C20" s="6">
        <v>2</v>
      </c>
      <c r="D20" s="6">
        <v>15623</v>
      </c>
      <c r="E20" s="6">
        <v>2</v>
      </c>
      <c r="F20" s="6">
        <v>15007</v>
      </c>
      <c r="G20" s="6">
        <v>0</v>
      </c>
      <c r="H20" s="6">
        <v>0</v>
      </c>
      <c r="I20" s="6">
        <v>0</v>
      </c>
      <c r="J20" s="6">
        <v>0</v>
      </c>
      <c r="K20" s="6">
        <v>3</v>
      </c>
      <c r="L20" s="6">
        <v>28434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39">
        <f t="shared" si="0"/>
        <v>7</v>
      </c>
      <c r="AB20" s="6">
        <f t="shared" si="1"/>
        <v>59064</v>
      </c>
    </row>
    <row r="21" spans="2:28" ht="13.5" customHeight="1">
      <c r="B21" s="3" t="s">
        <v>30</v>
      </c>
      <c r="C21" s="6">
        <v>0</v>
      </c>
      <c r="D21" s="6">
        <v>0</v>
      </c>
      <c r="E21" s="6">
        <v>1</v>
      </c>
      <c r="F21" s="6">
        <v>1474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1197</v>
      </c>
      <c r="M21" s="6">
        <v>8</v>
      </c>
      <c r="N21" s="6">
        <v>5151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39">
        <f t="shared" si="0"/>
        <v>11</v>
      </c>
      <c r="AB21" s="6">
        <f t="shared" si="1"/>
        <v>7822</v>
      </c>
    </row>
    <row r="22" spans="2:28" ht="13.5" customHeight="1">
      <c r="B22" s="3" t="s">
        <v>31</v>
      </c>
      <c r="C22" s="6">
        <v>0</v>
      </c>
      <c r="D22" s="6">
        <v>0</v>
      </c>
      <c r="E22" s="6">
        <v>1</v>
      </c>
      <c r="F22" s="6">
        <v>475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39">
        <f t="shared" si="0"/>
        <v>1</v>
      </c>
      <c r="AB22" s="6">
        <f t="shared" si="1"/>
        <v>475</v>
      </c>
    </row>
    <row r="23" spans="2:28" ht="13.5" customHeight="1">
      <c r="B23" s="3" t="s">
        <v>32</v>
      </c>
      <c r="C23" s="6">
        <v>1</v>
      </c>
      <c r="D23" s="6">
        <v>25522</v>
      </c>
      <c r="E23" s="6">
        <v>1</v>
      </c>
      <c r="F23" s="6">
        <v>24170</v>
      </c>
      <c r="G23" s="6">
        <v>0</v>
      </c>
      <c r="H23" s="6">
        <v>0</v>
      </c>
      <c r="I23" s="6">
        <v>2</v>
      </c>
      <c r="J23" s="6">
        <v>35840</v>
      </c>
      <c r="K23" s="6">
        <v>1</v>
      </c>
      <c r="L23" s="6">
        <v>15050</v>
      </c>
      <c r="M23" s="6">
        <v>1</v>
      </c>
      <c r="N23" s="6">
        <v>23368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39">
        <f t="shared" si="0"/>
        <v>6</v>
      </c>
      <c r="AB23" s="6">
        <f t="shared" si="1"/>
        <v>123950</v>
      </c>
    </row>
    <row r="24" spans="2:28" ht="13.5" customHeight="1">
      <c r="B24" s="3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21474</v>
      </c>
      <c r="I24" s="6">
        <v>1</v>
      </c>
      <c r="J24" s="6">
        <v>21800</v>
      </c>
      <c r="K24" s="6">
        <v>1</v>
      </c>
      <c r="L24" s="6">
        <v>24975</v>
      </c>
      <c r="M24" s="6">
        <v>1</v>
      </c>
      <c r="N24" s="6">
        <v>38500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39">
        <f t="shared" si="0"/>
        <v>4</v>
      </c>
      <c r="AB24" s="6">
        <f t="shared" si="1"/>
        <v>106749</v>
      </c>
    </row>
    <row r="25" spans="2:28" ht="13.5" customHeight="1">
      <c r="B25" s="3" t="s">
        <v>34</v>
      </c>
      <c r="C25" s="6">
        <v>0</v>
      </c>
      <c r="D25" s="38">
        <v>0</v>
      </c>
      <c r="E25" s="38">
        <v>0</v>
      </c>
      <c r="F25" s="6">
        <v>0</v>
      </c>
      <c r="G25" s="6">
        <v>1</v>
      </c>
      <c r="H25" s="6">
        <v>29669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39">
        <f t="shared" si="0"/>
        <v>1</v>
      </c>
      <c r="AB25" s="6">
        <f>SUM(D25,F25,H25,J25,L25,N25,P25,R25,T25,V25,X25,Z25)</f>
        <v>29669</v>
      </c>
    </row>
    <row r="26" spans="2:28" ht="13.5" customHeight="1">
      <c r="B26" s="3" t="s">
        <v>35</v>
      </c>
      <c r="C26" s="6">
        <v>0</v>
      </c>
      <c r="D26" s="38">
        <v>0</v>
      </c>
      <c r="E26" s="38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2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39">
        <f t="shared" si="0"/>
        <v>4</v>
      </c>
      <c r="AB26" s="6">
        <f>SUM(D26,F26,H26,J26,L26,N26,P26,R26,T26,V26,X26,Z26)</f>
        <v>0</v>
      </c>
    </row>
    <row r="27" spans="2:28" ht="13.5" customHeight="1">
      <c r="B27" s="3" t="s">
        <v>36</v>
      </c>
      <c r="C27" s="6">
        <v>9</v>
      </c>
      <c r="D27" s="38">
        <v>78806</v>
      </c>
      <c r="E27" s="38">
        <v>5</v>
      </c>
      <c r="F27" s="6">
        <v>32982</v>
      </c>
      <c r="G27" s="6">
        <v>2</v>
      </c>
      <c r="H27" s="6">
        <v>7926</v>
      </c>
      <c r="I27" s="6">
        <v>5</v>
      </c>
      <c r="J27" s="6">
        <v>38598</v>
      </c>
      <c r="K27" s="6">
        <v>4</v>
      </c>
      <c r="L27" s="6">
        <v>22144</v>
      </c>
      <c r="M27" s="6">
        <v>4</v>
      </c>
      <c r="N27" s="6">
        <v>20434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39">
        <f t="shared" si="0"/>
        <v>29</v>
      </c>
      <c r="AB27" s="6">
        <f t="shared" ref="AB26:AB35" si="2">SUM(D27,F27,H27,J27,L27,N27,P27,R27,T27,V27,X27,Z27)</f>
        <v>200890</v>
      </c>
    </row>
    <row r="28" spans="2:28" ht="13.5" customHeight="1">
      <c r="B28" s="3" t="s">
        <v>37</v>
      </c>
      <c r="C28" s="6">
        <v>7</v>
      </c>
      <c r="D28" s="38">
        <v>5356</v>
      </c>
      <c r="E28" s="38">
        <v>5</v>
      </c>
      <c r="F28" s="6">
        <v>3280</v>
      </c>
      <c r="G28" s="6">
        <v>8</v>
      </c>
      <c r="H28" s="6">
        <v>6123</v>
      </c>
      <c r="I28" s="6">
        <v>10</v>
      </c>
      <c r="J28" s="6">
        <v>8176</v>
      </c>
      <c r="K28" s="6">
        <v>14</v>
      </c>
      <c r="L28" s="6">
        <v>7602</v>
      </c>
      <c r="M28" s="6">
        <v>9</v>
      </c>
      <c r="N28" s="6">
        <v>4420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39">
        <f t="shared" si="0"/>
        <v>53</v>
      </c>
      <c r="AB28" s="6">
        <f t="shared" si="2"/>
        <v>34957</v>
      </c>
    </row>
    <row r="29" spans="2:28" ht="13.5" customHeight="1">
      <c r="B29" s="3" t="s">
        <v>38</v>
      </c>
      <c r="C29" s="6">
        <v>1</v>
      </c>
      <c r="D29" s="38">
        <v>55225</v>
      </c>
      <c r="E29" s="38">
        <v>2</v>
      </c>
      <c r="F29" s="6">
        <v>77294</v>
      </c>
      <c r="G29" s="6">
        <v>2</v>
      </c>
      <c r="H29" s="6">
        <v>67066</v>
      </c>
      <c r="I29" s="6">
        <v>2</v>
      </c>
      <c r="J29" s="6">
        <v>68194</v>
      </c>
      <c r="K29" s="6">
        <v>2</v>
      </c>
      <c r="L29" s="6">
        <v>71458</v>
      </c>
      <c r="M29" s="6">
        <v>2</v>
      </c>
      <c r="N29" s="6">
        <v>79262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39">
        <f t="shared" si="0"/>
        <v>11</v>
      </c>
      <c r="AB29" s="6">
        <f t="shared" si="2"/>
        <v>418499</v>
      </c>
    </row>
    <row r="30" spans="2:28" ht="13.5" customHeight="1">
      <c r="B30" s="4" t="s">
        <v>39</v>
      </c>
      <c r="C30" s="6">
        <v>4</v>
      </c>
      <c r="D30" s="38">
        <v>2432</v>
      </c>
      <c r="E30" s="38">
        <v>3</v>
      </c>
      <c r="F30" s="6">
        <v>5814</v>
      </c>
      <c r="G30" s="6">
        <v>2</v>
      </c>
      <c r="H30" s="6">
        <v>1784</v>
      </c>
      <c r="I30" s="6">
        <v>1</v>
      </c>
      <c r="J30" s="6">
        <v>439</v>
      </c>
      <c r="K30" s="6">
        <v>2</v>
      </c>
      <c r="L30" s="6">
        <v>824</v>
      </c>
      <c r="M30" s="6">
        <v>2</v>
      </c>
      <c r="N30" s="6">
        <v>8304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39">
        <f t="shared" si="0"/>
        <v>14</v>
      </c>
      <c r="AB30" s="6">
        <f t="shared" si="2"/>
        <v>19597</v>
      </c>
    </row>
    <row r="31" spans="2:28" ht="13.5" customHeight="1">
      <c r="B31" s="5" t="s">
        <v>40</v>
      </c>
      <c r="C31" s="6">
        <v>0</v>
      </c>
      <c r="D31" s="38">
        <v>0</v>
      </c>
      <c r="E31" s="38">
        <v>1</v>
      </c>
      <c r="F31" s="6">
        <v>57000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39">
        <f t="shared" si="0"/>
        <v>1</v>
      </c>
      <c r="AB31" s="6">
        <f t="shared" si="2"/>
        <v>57000</v>
      </c>
    </row>
    <row r="32" spans="2:28" ht="13.5" customHeight="1">
      <c r="B32" s="3" t="s">
        <v>41</v>
      </c>
      <c r="C32" s="6">
        <v>0</v>
      </c>
      <c r="D32" s="38">
        <v>0</v>
      </c>
      <c r="E32" s="38">
        <v>2</v>
      </c>
      <c r="F32" s="6">
        <v>11037</v>
      </c>
      <c r="G32" s="6">
        <v>0</v>
      </c>
      <c r="H32" s="6">
        <v>0</v>
      </c>
      <c r="I32" s="6">
        <v>1</v>
      </c>
      <c r="J32" s="6">
        <v>4977</v>
      </c>
      <c r="K32" s="6">
        <v>0</v>
      </c>
      <c r="L32" s="6">
        <v>0</v>
      </c>
      <c r="M32" s="6">
        <v>1</v>
      </c>
      <c r="N32" s="6">
        <v>3006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39">
        <f t="shared" si="0"/>
        <v>4</v>
      </c>
      <c r="AB32" s="6">
        <f t="shared" si="2"/>
        <v>19020</v>
      </c>
    </row>
    <row r="33" spans="2:28" ht="13.5" customHeight="1">
      <c r="B33" s="4" t="s">
        <v>42</v>
      </c>
      <c r="C33" s="6">
        <v>2</v>
      </c>
      <c r="D33" s="38">
        <v>0</v>
      </c>
      <c r="E33" s="38">
        <v>0</v>
      </c>
      <c r="F33" s="6">
        <v>0</v>
      </c>
      <c r="G33" s="6">
        <v>1</v>
      </c>
      <c r="H33" s="6">
        <v>712</v>
      </c>
      <c r="I33" s="6">
        <v>2</v>
      </c>
      <c r="J33" s="6">
        <v>1963</v>
      </c>
      <c r="K33" s="6">
        <v>1</v>
      </c>
      <c r="L33" s="6">
        <v>381</v>
      </c>
      <c r="M33" s="6">
        <v>1</v>
      </c>
      <c r="N33" s="6">
        <v>3003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39">
        <f t="shared" si="0"/>
        <v>7</v>
      </c>
      <c r="AB33" s="6">
        <f>SUM(D33,F33,H33,J33,L33,N33,P33,R33,T33,V33,X33,Z33)</f>
        <v>6059</v>
      </c>
    </row>
    <row r="34" spans="2:28" ht="13.5" customHeight="1">
      <c r="B34" s="5" t="s">
        <v>62</v>
      </c>
      <c r="C34" s="6">
        <v>3</v>
      </c>
      <c r="D34" s="38">
        <v>0</v>
      </c>
      <c r="E34" s="38">
        <v>0</v>
      </c>
      <c r="F34" s="10">
        <v>0</v>
      </c>
      <c r="G34" s="6">
        <v>1</v>
      </c>
      <c r="H34" s="6">
        <v>741</v>
      </c>
      <c r="I34" s="6">
        <v>2</v>
      </c>
      <c r="J34" s="6">
        <v>6434</v>
      </c>
      <c r="K34" s="6">
        <v>1</v>
      </c>
      <c r="L34" s="6">
        <v>438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39">
        <f t="shared" si="0"/>
        <v>7</v>
      </c>
      <c r="AB34" s="6">
        <f t="shared" si="2"/>
        <v>7613</v>
      </c>
    </row>
    <row r="35" spans="2:28" ht="13.5" customHeight="1">
      <c r="B35" s="4" t="s">
        <v>43</v>
      </c>
      <c r="C35" s="6">
        <v>0</v>
      </c>
      <c r="D35" s="38">
        <v>0</v>
      </c>
      <c r="E35" s="38">
        <v>1</v>
      </c>
      <c r="F35" s="6">
        <v>27346</v>
      </c>
      <c r="G35" s="6">
        <v>0</v>
      </c>
      <c r="H35" s="6">
        <v>0</v>
      </c>
      <c r="I35" s="6">
        <v>1</v>
      </c>
      <c r="J35" s="6">
        <v>58013</v>
      </c>
      <c r="K35" s="6">
        <v>1</v>
      </c>
      <c r="L35" s="6">
        <v>54500</v>
      </c>
      <c r="M35" s="6">
        <v>1</v>
      </c>
      <c r="N35" s="6">
        <v>56956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39">
        <f t="shared" si="0"/>
        <v>4</v>
      </c>
      <c r="AB35" s="6">
        <f t="shared" si="2"/>
        <v>196815</v>
      </c>
    </row>
    <row r="36" spans="2:28" ht="17.25" customHeight="1">
      <c r="B36" s="2" t="s">
        <v>17</v>
      </c>
      <c r="C36" s="11">
        <f>SUM(C6:C35)</f>
        <v>116</v>
      </c>
      <c r="D36" s="11">
        <f t="shared" ref="D36:AB36" si="3">SUM(D6:D35)</f>
        <v>633533</v>
      </c>
      <c r="E36" s="11">
        <f t="shared" si="3"/>
        <v>100</v>
      </c>
      <c r="F36" s="11">
        <f t="shared" si="3"/>
        <v>800023</v>
      </c>
      <c r="G36" s="11">
        <f t="shared" si="3"/>
        <v>104</v>
      </c>
      <c r="H36" s="11">
        <f t="shared" si="3"/>
        <v>619655</v>
      </c>
      <c r="I36" s="11">
        <f t="shared" si="3"/>
        <v>108</v>
      </c>
      <c r="J36" s="11">
        <f t="shared" si="3"/>
        <v>698135</v>
      </c>
      <c r="K36" s="11">
        <f t="shared" si="3"/>
        <v>118</v>
      </c>
      <c r="L36" s="11">
        <f t="shared" si="3"/>
        <v>845613</v>
      </c>
      <c r="M36" s="11">
        <f t="shared" si="3"/>
        <v>111</v>
      </c>
      <c r="N36" s="11">
        <f t="shared" si="3"/>
        <v>632727</v>
      </c>
      <c r="O36" s="11">
        <f t="shared" si="3"/>
        <v>3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0</v>
      </c>
      <c r="W36" s="11">
        <f t="shared" si="3"/>
        <v>0</v>
      </c>
      <c r="X36" s="11">
        <f t="shared" si="3"/>
        <v>0</v>
      </c>
      <c r="Y36" s="11">
        <f t="shared" si="3"/>
        <v>0</v>
      </c>
      <c r="Z36" s="11">
        <f t="shared" si="3"/>
        <v>0</v>
      </c>
      <c r="AA36" s="11">
        <f t="shared" si="3"/>
        <v>660</v>
      </c>
      <c r="AB36" s="11">
        <f>SUM(AB6:AB35)</f>
        <v>4229686</v>
      </c>
    </row>
  </sheetData>
  <mergeCells count="14">
    <mergeCell ref="K4:L4"/>
    <mergeCell ref="B4:B5"/>
    <mergeCell ref="C4:D4"/>
    <mergeCell ref="E4:F4"/>
    <mergeCell ref="G4:H4"/>
    <mergeCell ref="I4:J4"/>
    <mergeCell ref="Y4:Z4"/>
    <mergeCell ref="AA4:AB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36"/>
  <sheetViews>
    <sheetView zoomScaleNormal="100" workbookViewId="0"/>
  </sheetViews>
  <sheetFormatPr defaultRowHeight="12.75"/>
  <cols>
    <col min="2" max="2" width="19.83203125" customWidth="1"/>
    <col min="3" max="3" width="5.33203125" bestFit="1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8.1640625" bestFit="1" customWidth="1"/>
    <col min="11" max="11" width="4.6640625" customWidth="1"/>
    <col min="12" max="12" width="8.1640625" bestFit="1" customWidth="1"/>
    <col min="13" max="13" width="5.33203125" bestFit="1" customWidth="1"/>
    <col min="14" max="14" width="8.1640625" bestFit="1" customWidth="1"/>
    <col min="15" max="15" width="5.33203125" bestFit="1" customWidth="1"/>
    <col min="16" max="16" width="6.83203125" customWidth="1"/>
    <col min="17" max="17" width="4.6640625" customWidth="1"/>
    <col min="18" max="19" width="5.83203125" customWidth="1"/>
    <col min="20" max="20" width="6.83203125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1640625" bestFit="1" customWidth="1"/>
    <col min="27" max="27" width="5.33203125" bestFit="1" customWidth="1"/>
    <col min="28" max="28" width="9.33203125" bestFit="1" customWidth="1"/>
  </cols>
  <sheetData>
    <row r="2" spans="2:28" ht="72" customHeight="1"/>
    <row r="3" spans="2:28" ht="24" customHeight="1"/>
    <row r="4" spans="2:28" ht="17.25" customHeight="1">
      <c r="B4" s="30" t="s">
        <v>0</v>
      </c>
      <c r="C4" s="29" t="s">
        <v>1</v>
      </c>
      <c r="D4" s="29"/>
      <c r="E4" s="29" t="s">
        <v>2</v>
      </c>
      <c r="F4" s="29"/>
      <c r="G4" s="31" t="s">
        <v>3</v>
      </c>
      <c r="H4" s="31"/>
      <c r="I4" s="31" t="s">
        <v>4</v>
      </c>
      <c r="J4" s="31"/>
      <c r="K4" s="28" t="s">
        <v>5</v>
      </c>
      <c r="L4" s="28"/>
      <c r="M4" s="28" t="s">
        <v>6</v>
      </c>
      <c r="N4" s="28"/>
      <c r="O4" s="28" t="s">
        <v>7</v>
      </c>
      <c r="P4" s="28"/>
      <c r="Q4" s="29" t="s">
        <v>8</v>
      </c>
      <c r="R4" s="29"/>
      <c r="S4" s="26" t="s">
        <v>9</v>
      </c>
      <c r="T4" s="26"/>
      <c r="U4" s="29" t="s">
        <v>10</v>
      </c>
      <c r="V4" s="29"/>
      <c r="W4" s="26" t="s">
        <v>11</v>
      </c>
      <c r="X4" s="26"/>
      <c r="Y4" s="26" t="s">
        <v>12</v>
      </c>
      <c r="Z4" s="26"/>
      <c r="AA4" s="27" t="s">
        <v>13</v>
      </c>
      <c r="AB4" s="27"/>
    </row>
    <row r="5" spans="2:28" ht="14.45" customHeight="1">
      <c r="B5" s="30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16</v>
      </c>
      <c r="T5" s="1" t="s">
        <v>15</v>
      </c>
      <c r="U5" s="1" t="s">
        <v>16</v>
      </c>
      <c r="V5" s="1" t="s">
        <v>15</v>
      </c>
      <c r="W5" s="1" t="s">
        <v>14</v>
      </c>
      <c r="X5" s="1" t="s">
        <v>15</v>
      </c>
      <c r="Y5" s="1" t="s">
        <v>14</v>
      </c>
      <c r="Z5" s="1" t="s">
        <v>15</v>
      </c>
      <c r="AA5" s="1" t="s">
        <v>14</v>
      </c>
      <c r="AB5" s="1" t="s">
        <v>15</v>
      </c>
    </row>
    <row r="6" spans="2:28" ht="14.85" customHeight="1">
      <c r="B6" s="12" t="s">
        <v>18</v>
      </c>
      <c r="C6" s="6">
        <v>2</v>
      </c>
      <c r="D6" s="6">
        <v>115500</v>
      </c>
      <c r="E6" s="6">
        <v>0</v>
      </c>
      <c r="F6" s="6">
        <v>0</v>
      </c>
      <c r="G6" s="6">
        <v>3</v>
      </c>
      <c r="H6" s="6">
        <v>150100</v>
      </c>
      <c r="I6" s="6">
        <v>3</v>
      </c>
      <c r="J6" s="6">
        <v>142500</v>
      </c>
      <c r="K6" s="6">
        <v>1</v>
      </c>
      <c r="L6" s="6">
        <v>52499</v>
      </c>
      <c r="M6" s="6">
        <v>2</v>
      </c>
      <c r="N6" s="6">
        <v>88000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15">
        <f>SUM(C6,E6,G6,I6,K6,M6,O6,Q6,S6,U6,W6,Y6)</f>
        <v>11</v>
      </c>
      <c r="AB6" s="6">
        <f>SUM(D6,F6,H6,J6,L6,N6,P6,R6,T6,V6,X6,Z6)</f>
        <v>548599</v>
      </c>
    </row>
    <row r="7" spans="2:28" ht="13.5" customHeight="1">
      <c r="B7" s="12" t="s">
        <v>19</v>
      </c>
      <c r="C7" s="6">
        <v>1</v>
      </c>
      <c r="D7" s="6">
        <v>59600</v>
      </c>
      <c r="E7" s="6">
        <v>2</v>
      </c>
      <c r="F7" s="6">
        <v>115000</v>
      </c>
      <c r="G7" s="6">
        <v>3</v>
      </c>
      <c r="H7" s="6">
        <v>149596</v>
      </c>
      <c r="I7" s="6">
        <v>0</v>
      </c>
      <c r="J7" s="6">
        <v>0</v>
      </c>
      <c r="K7" s="6">
        <v>1</v>
      </c>
      <c r="L7" s="6">
        <v>59313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15">
        <f t="shared" ref="AA7:AA35" si="0">SUM(C7,E7,G7,I7,K7,M7,O7,Q7,S7,U7,W7,Y7)</f>
        <v>7</v>
      </c>
      <c r="AB7" s="6">
        <f t="shared" ref="AB7:AB35" si="1">SUM(D7,F7,H7,J7,L7,N7,P7,R7,T7,V7,X7,Z7)</f>
        <v>383509</v>
      </c>
    </row>
    <row r="8" spans="2:28" ht="13.5" customHeight="1">
      <c r="B8" s="12" t="s">
        <v>59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</v>
      </c>
      <c r="J8" s="6">
        <v>5518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15">
        <f t="shared" si="0"/>
        <v>2</v>
      </c>
      <c r="AB8" s="6">
        <f t="shared" si="1"/>
        <v>5518</v>
      </c>
    </row>
    <row r="9" spans="2:28" ht="13.5" customHeight="1">
      <c r="B9" s="12" t="s">
        <v>20</v>
      </c>
      <c r="C9" s="6">
        <v>28</v>
      </c>
      <c r="D9" s="6">
        <v>0</v>
      </c>
      <c r="E9" s="6">
        <v>23</v>
      </c>
      <c r="F9" s="6">
        <v>0</v>
      </c>
      <c r="G9" s="6">
        <v>30</v>
      </c>
      <c r="H9" s="6">
        <v>0</v>
      </c>
      <c r="I9" s="6">
        <v>25</v>
      </c>
      <c r="J9" s="6">
        <v>0</v>
      </c>
      <c r="K9" s="6">
        <v>27</v>
      </c>
      <c r="L9" s="6">
        <v>0</v>
      </c>
      <c r="M9" s="6">
        <v>26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15">
        <f t="shared" si="0"/>
        <v>159</v>
      </c>
      <c r="AB9" s="6">
        <f t="shared" si="1"/>
        <v>0</v>
      </c>
    </row>
    <row r="10" spans="2:28" ht="13.5" customHeight="1">
      <c r="B10" s="12" t="s">
        <v>60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1511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15">
        <f t="shared" si="0"/>
        <v>1</v>
      </c>
      <c r="AB10" s="6">
        <f t="shared" si="1"/>
        <v>1511</v>
      </c>
    </row>
    <row r="11" spans="2:28" ht="13.5" customHeight="1">
      <c r="B11" s="12" t="s">
        <v>21</v>
      </c>
      <c r="C11" s="6">
        <v>0</v>
      </c>
      <c r="D11" s="6">
        <v>0</v>
      </c>
      <c r="E11" s="6">
        <v>1</v>
      </c>
      <c r="F11" s="6">
        <v>50000</v>
      </c>
      <c r="G11" s="6">
        <v>1</v>
      </c>
      <c r="H11" s="6">
        <v>20586</v>
      </c>
      <c r="I11" s="6">
        <v>1</v>
      </c>
      <c r="J11" s="6">
        <v>55077</v>
      </c>
      <c r="K11" s="6">
        <v>2</v>
      </c>
      <c r="L11" s="6">
        <v>95921</v>
      </c>
      <c r="M11" s="6">
        <v>2</v>
      </c>
      <c r="N11" s="6">
        <v>72497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15">
        <f t="shared" si="0"/>
        <v>7</v>
      </c>
      <c r="AB11" s="6">
        <f t="shared" si="1"/>
        <v>294081</v>
      </c>
    </row>
    <row r="12" spans="2:28" ht="13.5" customHeight="1">
      <c r="B12" s="12" t="s">
        <v>61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63000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15">
        <f t="shared" si="0"/>
        <v>1</v>
      </c>
      <c r="AB12" s="6">
        <f t="shared" si="1"/>
        <v>63000</v>
      </c>
    </row>
    <row r="13" spans="2:28" ht="13.5" customHeight="1">
      <c r="B13" s="12" t="s">
        <v>22</v>
      </c>
      <c r="C13" s="6">
        <v>3</v>
      </c>
      <c r="D13" s="6">
        <v>71864</v>
      </c>
      <c r="E13" s="6">
        <v>2</v>
      </c>
      <c r="F13" s="6">
        <v>50597</v>
      </c>
      <c r="G13" s="6">
        <v>3</v>
      </c>
      <c r="H13" s="6">
        <v>104584</v>
      </c>
      <c r="I13" s="6">
        <v>2</v>
      </c>
      <c r="J13" s="6">
        <v>34513</v>
      </c>
      <c r="K13" s="6">
        <v>2</v>
      </c>
      <c r="L13" s="6">
        <v>52837</v>
      </c>
      <c r="M13" s="6">
        <v>2</v>
      </c>
      <c r="N13" s="6">
        <v>62165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15">
        <f t="shared" si="0"/>
        <v>14</v>
      </c>
      <c r="AB13" s="6">
        <f t="shared" si="1"/>
        <v>376560</v>
      </c>
    </row>
    <row r="14" spans="2:28" ht="13.5" customHeight="1">
      <c r="B14" s="12" t="s">
        <v>23</v>
      </c>
      <c r="C14" s="6">
        <v>17</v>
      </c>
      <c r="D14" s="6">
        <v>13032</v>
      </c>
      <c r="E14" s="6">
        <v>18</v>
      </c>
      <c r="F14" s="6">
        <v>14779</v>
      </c>
      <c r="G14" s="6">
        <v>21</v>
      </c>
      <c r="H14" s="6">
        <v>18615</v>
      </c>
      <c r="I14" s="6">
        <v>19</v>
      </c>
      <c r="J14" s="6">
        <v>18363</v>
      </c>
      <c r="K14" s="6">
        <v>19</v>
      </c>
      <c r="L14" s="6">
        <v>15686</v>
      </c>
      <c r="M14" s="6">
        <v>18</v>
      </c>
      <c r="N14" s="6">
        <v>20532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15">
        <f t="shared" si="0"/>
        <v>112</v>
      </c>
      <c r="AB14" s="6">
        <f t="shared" si="1"/>
        <v>101007</v>
      </c>
    </row>
    <row r="15" spans="2:28" ht="13.5" customHeight="1">
      <c r="B15" s="12" t="s">
        <v>24</v>
      </c>
      <c r="C15" s="6">
        <v>26</v>
      </c>
      <c r="D15" s="6">
        <v>0</v>
      </c>
      <c r="E15" s="6">
        <v>18</v>
      </c>
      <c r="F15" s="6">
        <v>0</v>
      </c>
      <c r="G15" s="6">
        <v>17</v>
      </c>
      <c r="H15" s="6">
        <v>0</v>
      </c>
      <c r="I15" s="6">
        <v>16</v>
      </c>
      <c r="J15" s="6">
        <v>0</v>
      </c>
      <c r="K15" s="6">
        <v>22</v>
      </c>
      <c r="L15" s="6">
        <v>0</v>
      </c>
      <c r="M15" s="6">
        <v>26</v>
      </c>
      <c r="N15" s="6">
        <v>0</v>
      </c>
      <c r="O15" s="6">
        <v>3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15">
        <f t="shared" si="0"/>
        <v>128</v>
      </c>
      <c r="AB15" s="6">
        <f t="shared" si="1"/>
        <v>0</v>
      </c>
    </row>
    <row r="16" spans="2:28" ht="13.5" customHeight="1">
      <c r="B16" s="12" t="s">
        <v>25</v>
      </c>
      <c r="C16" s="6">
        <v>4</v>
      </c>
      <c r="D16" s="6">
        <v>49950</v>
      </c>
      <c r="E16" s="6">
        <v>6</v>
      </c>
      <c r="F16" s="7">
        <v>46287</v>
      </c>
      <c r="G16" s="6">
        <v>3</v>
      </c>
      <c r="H16" s="6">
        <v>36188</v>
      </c>
      <c r="I16" s="6">
        <v>4</v>
      </c>
      <c r="J16" s="6">
        <v>47376</v>
      </c>
      <c r="K16" s="6">
        <v>2</v>
      </c>
      <c r="L16" s="6">
        <v>9412</v>
      </c>
      <c r="M16" s="6">
        <v>3</v>
      </c>
      <c r="N16" s="6">
        <v>13423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15">
        <f t="shared" si="0"/>
        <v>22</v>
      </c>
      <c r="AB16" s="6">
        <f t="shared" si="1"/>
        <v>202636</v>
      </c>
    </row>
    <row r="17" spans="2:28" ht="13.5" customHeight="1">
      <c r="B17" s="12" t="s">
        <v>26</v>
      </c>
      <c r="C17" s="6">
        <v>2</v>
      </c>
      <c r="D17" s="6">
        <v>3646</v>
      </c>
      <c r="E17" s="6">
        <v>0</v>
      </c>
      <c r="F17" s="6">
        <v>0</v>
      </c>
      <c r="G17" s="6">
        <v>2</v>
      </c>
      <c r="H17" s="6">
        <v>4459</v>
      </c>
      <c r="I17" s="6">
        <v>2</v>
      </c>
      <c r="J17" s="6">
        <v>3131</v>
      </c>
      <c r="K17" s="6">
        <v>1</v>
      </c>
      <c r="L17" s="6">
        <v>986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15">
        <f t="shared" si="0"/>
        <v>7</v>
      </c>
      <c r="AB17" s="6">
        <f t="shared" si="1"/>
        <v>12222</v>
      </c>
    </row>
    <row r="18" spans="2:28" ht="13.5" customHeight="1">
      <c r="B18" s="12" t="s">
        <v>27</v>
      </c>
      <c r="C18" s="6">
        <v>3</v>
      </c>
      <c r="D18" s="6">
        <v>3021</v>
      </c>
      <c r="E18" s="6">
        <v>4</v>
      </c>
      <c r="F18" s="6">
        <v>496</v>
      </c>
      <c r="G18" s="6">
        <v>2</v>
      </c>
      <c r="H18" s="6">
        <v>32</v>
      </c>
      <c r="I18" s="6">
        <v>6</v>
      </c>
      <c r="J18" s="6">
        <v>13514</v>
      </c>
      <c r="K18" s="6">
        <v>3</v>
      </c>
      <c r="L18" s="6">
        <v>1041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15">
        <f t="shared" si="0"/>
        <v>18</v>
      </c>
      <c r="AB18" s="6">
        <f t="shared" si="1"/>
        <v>18104</v>
      </c>
    </row>
    <row r="19" spans="2:28" ht="13.5" customHeight="1">
      <c r="B19" s="12" t="s">
        <v>28</v>
      </c>
      <c r="C19" s="6">
        <v>1</v>
      </c>
      <c r="D19" s="6">
        <v>133956</v>
      </c>
      <c r="E19" s="6">
        <v>2</v>
      </c>
      <c r="F19" s="6">
        <v>266985</v>
      </c>
      <c r="G19" s="6">
        <v>0</v>
      </c>
      <c r="H19" s="6">
        <v>0</v>
      </c>
      <c r="I19" s="6">
        <v>1</v>
      </c>
      <c r="J19" s="6">
        <v>133709</v>
      </c>
      <c r="K19" s="6">
        <v>2</v>
      </c>
      <c r="L19" s="6">
        <v>266404</v>
      </c>
      <c r="M19" s="6">
        <v>1</v>
      </c>
      <c r="N19" s="6">
        <v>133706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15">
        <f t="shared" si="0"/>
        <v>7</v>
      </c>
      <c r="AB19" s="6">
        <f t="shared" si="1"/>
        <v>934760</v>
      </c>
    </row>
    <row r="20" spans="2:28" ht="13.5" customHeight="1">
      <c r="B20" s="12" t="s">
        <v>29</v>
      </c>
      <c r="C20" s="6">
        <v>2</v>
      </c>
      <c r="D20" s="6">
        <v>15623</v>
      </c>
      <c r="E20" s="6">
        <v>2</v>
      </c>
      <c r="F20" s="6">
        <v>15007</v>
      </c>
      <c r="G20" s="6">
        <v>0</v>
      </c>
      <c r="H20" s="6">
        <v>0</v>
      </c>
      <c r="I20" s="6">
        <v>0</v>
      </c>
      <c r="J20" s="6">
        <v>0</v>
      </c>
      <c r="K20" s="6">
        <v>3</v>
      </c>
      <c r="L20" s="6">
        <v>28434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5">
        <f t="shared" si="0"/>
        <v>7</v>
      </c>
      <c r="AB20" s="6">
        <f t="shared" si="1"/>
        <v>59064</v>
      </c>
    </row>
    <row r="21" spans="2:28" ht="13.5" customHeight="1">
      <c r="B21" s="12" t="s">
        <v>30</v>
      </c>
      <c r="C21" s="6">
        <v>0</v>
      </c>
      <c r="D21" s="6">
        <v>0</v>
      </c>
      <c r="E21" s="6">
        <v>1</v>
      </c>
      <c r="F21" s="6">
        <v>1474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1197</v>
      </c>
      <c r="M21" s="6">
        <v>8</v>
      </c>
      <c r="N21" s="6">
        <v>5151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15">
        <f t="shared" si="0"/>
        <v>11</v>
      </c>
      <c r="AB21" s="6">
        <f t="shared" si="1"/>
        <v>7822</v>
      </c>
    </row>
    <row r="22" spans="2:28" ht="13.5" customHeight="1">
      <c r="B22" s="12" t="s">
        <v>31</v>
      </c>
      <c r="C22" s="6">
        <v>0</v>
      </c>
      <c r="D22" s="6">
        <v>0</v>
      </c>
      <c r="E22" s="6">
        <v>1</v>
      </c>
      <c r="F22" s="6">
        <v>475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15">
        <f t="shared" si="0"/>
        <v>1</v>
      </c>
      <c r="AB22" s="6">
        <f t="shared" si="1"/>
        <v>475</v>
      </c>
    </row>
    <row r="23" spans="2:28" ht="13.5" customHeight="1">
      <c r="B23" s="12" t="s">
        <v>32</v>
      </c>
      <c r="C23" s="6">
        <v>1</v>
      </c>
      <c r="D23" s="6">
        <v>25522</v>
      </c>
      <c r="E23" s="6">
        <v>1</v>
      </c>
      <c r="F23" s="6">
        <v>24170</v>
      </c>
      <c r="G23" s="6">
        <v>0</v>
      </c>
      <c r="H23" s="6">
        <v>0</v>
      </c>
      <c r="I23" s="6">
        <v>2</v>
      </c>
      <c r="J23" s="6">
        <v>35840</v>
      </c>
      <c r="K23" s="6">
        <v>1</v>
      </c>
      <c r="L23" s="6">
        <v>15050</v>
      </c>
      <c r="M23" s="6">
        <v>1</v>
      </c>
      <c r="N23" s="6">
        <v>23368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15">
        <f t="shared" si="0"/>
        <v>6</v>
      </c>
      <c r="AB23" s="6">
        <f t="shared" si="1"/>
        <v>123950</v>
      </c>
    </row>
    <row r="24" spans="2:28" ht="13.5" customHeight="1">
      <c r="B24" s="12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21474</v>
      </c>
      <c r="I24" s="6">
        <v>1</v>
      </c>
      <c r="J24" s="6">
        <v>21800</v>
      </c>
      <c r="K24" s="6">
        <v>1</v>
      </c>
      <c r="L24" s="6">
        <v>24975</v>
      </c>
      <c r="M24" s="6">
        <v>1</v>
      </c>
      <c r="N24" s="6">
        <v>38500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5">
        <f t="shared" si="0"/>
        <v>4</v>
      </c>
      <c r="AB24" s="6">
        <f t="shared" si="1"/>
        <v>106749</v>
      </c>
    </row>
    <row r="25" spans="2:28" ht="13.5" customHeight="1">
      <c r="B25" s="12" t="s">
        <v>34</v>
      </c>
      <c r="C25" s="6">
        <v>0</v>
      </c>
      <c r="D25" s="6">
        <v>0</v>
      </c>
      <c r="E25" s="6">
        <v>0</v>
      </c>
      <c r="F25" s="6">
        <v>0</v>
      </c>
      <c r="G25" s="6">
        <v>1</v>
      </c>
      <c r="H25" s="6">
        <v>29669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5">
        <f t="shared" si="0"/>
        <v>1</v>
      </c>
      <c r="AB25" s="6">
        <f t="shared" si="1"/>
        <v>29669</v>
      </c>
    </row>
    <row r="26" spans="2:28" ht="13.5" customHeight="1">
      <c r="B26" s="12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2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15">
        <f t="shared" si="0"/>
        <v>4</v>
      </c>
      <c r="AB26" s="6">
        <f t="shared" si="1"/>
        <v>0</v>
      </c>
    </row>
    <row r="27" spans="2:28" ht="13.5" customHeight="1">
      <c r="B27" s="12" t="s">
        <v>36</v>
      </c>
      <c r="C27" s="6">
        <v>9</v>
      </c>
      <c r="D27" s="8">
        <v>78806</v>
      </c>
      <c r="E27" s="6">
        <v>5</v>
      </c>
      <c r="F27" s="6">
        <v>32982</v>
      </c>
      <c r="G27" s="6">
        <v>2</v>
      </c>
      <c r="H27" s="6">
        <v>7926</v>
      </c>
      <c r="I27" s="6">
        <v>5</v>
      </c>
      <c r="J27" s="6">
        <v>38598</v>
      </c>
      <c r="K27" s="6">
        <v>4</v>
      </c>
      <c r="L27" s="6">
        <v>22144</v>
      </c>
      <c r="M27" s="6">
        <v>4</v>
      </c>
      <c r="N27" s="6">
        <v>20434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5">
        <f t="shared" si="0"/>
        <v>29</v>
      </c>
      <c r="AB27" s="6">
        <f t="shared" si="1"/>
        <v>200890</v>
      </c>
    </row>
    <row r="28" spans="2:28" ht="13.5" customHeight="1">
      <c r="B28" s="13" t="s">
        <v>37</v>
      </c>
      <c r="C28" s="6">
        <v>7</v>
      </c>
      <c r="D28" s="9">
        <v>5356</v>
      </c>
      <c r="E28" s="6">
        <v>5</v>
      </c>
      <c r="F28" s="6">
        <v>3280</v>
      </c>
      <c r="G28" s="6">
        <v>8</v>
      </c>
      <c r="H28" s="6">
        <v>6123</v>
      </c>
      <c r="I28" s="6">
        <v>10</v>
      </c>
      <c r="J28" s="6">
        <v>8176</v>
      </c>
      <c r="K28" s="6">
        <v>14</v>
      </c>
      <c r="L28" s="6">
        <v>7602</v>
      </c>
      <c r="M28" s="6">
        <v>9</v>
      </c>
      <c r="N28" s="6">
        <v>4420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5">
        <f t="shared" si="0"/>
        <v>53</v>
      </c>
      <c r="AB28" s="6">
        <f t="shared" si="1"/>
        <v>34957</v>
      </c>
    </row>
    <row r="29" spans="2:28" ht="13.5" customHeight="1">
      <c r="B29" s="14" t="s">
        <v>38</v>
      </c>
      <c r="C29" s="6">
        <v>1</v>
      </c>
      <c r="D29" s="8">
        <v>55225</v>
      </c>
      <c r="E29" s="6">
        <v>2</v>
      </c>
      <c r="F29" s="6">
        <v>77294</v>
      </c>
      <c r="G29" s="6">
        <v>2</v>
      </c>
      <c r="H29" s="6">
        <v>67066</v>
      </c>
      <c r="I29" s="6">
        <v>2</v>
      </c>
      <c r="J29" s="6">
        <v>68194</v>
      </c>
      <c r="K29" s="6">
        <v>2</v>
      </c>
      <c r="L29" s="6">
        <v>71458</v>
      </c>
      <c r="M29" s="6">
        <v>2</v>
      </c>
      <c r="N29" s="6">
        <v>79262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15">
        <f t="shared" si="0"/>
        <v>11</v>
      </c>
      <c r="AB29" s="6">
        <f t="shared" si="1"/>
        <v>418499</v>
      </c>
    </row>
    <row r="30" spans="2:28" ht="13.5" customHeight="1">
      <c r="B30" s="12" t="s">
        <v>39</v>
      </c>
      <c r="C30" s="6">
        <v>4</v>
      </c>
      <c r="D30" s="9">
        <v>2432</v>
      </c>
      <c r="E30" s="6">
        <v>3</v>
      </c>
      <c r="F30" s="6">
        <v>5814</v>
      </c>
      <c r="G30" s="6">
        <v>2</v>
      </c>
      <c r="H30" s="6">
        <v>1784</v>
      </c>
      <c r="I30" s="6">
        <v>1</v>
      </c>
      <c r="J30" s="6">
        <v>439</v>
      </c>
      <c r="K30" s="6">
        <v>2</v>
      </c>
      <c r="L30" s="6">
        <v>824</v>
      </c>
      <c r="M30" s="6">
        <v>2</v>
      </c>
      <c r="N30" s="6">
        <v>8304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15">
        <f t="shared" si="0"/>
        <v>14</v>
      </c>
      <c r="AB30" s="6">
        <f t="shared" si="1"/>
        <v>19597</v>
      </c>
    </row>
    <row r="31" spans="2:28" ht="13.5" customHeight="1">
      <c r="B31" s="13" t="s">
        <v>40</v>
      </c>
      <c r="C31" s="6">
        <v>0</v>
      </c>
      <c r="D31" s="6">
        <v>0</v>
      </c>
      <c r="E31" s="6">
        <v>1</v>
      </c>
      <c r="F31" s="6">
        <v>57000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15">
        <f t="shared" si="0"/>
        <v>1</v>
      </c>
      <c r="AB31" s="6">
        <f t="shared" si="1"/>
        <v>57000</v>
      </c>
    </row>
    <row r="32" spans="2:28" ht="13.5" customHeight="1">
      <c r="B32" s="14" t="s">
        <v>41</v>
      </c>
      <c r="C32" s="6">
        <v>0</v>
      </c>
      <c r="D32" s="6">
        <v>0</v>
      </c>
      <c r="E32" s="6">
        <v>2</v>
      </c>
      <c r="F32" s="10">
        <v>11037</v>
      </c>
      <c r="G32" s="6">
        <v>0</v>
      </c>
      <c r="H32" s="6">
        <v>0</v>
      </c>
      <c r="I32" s="6">
        <v>1</v>
      </c>
      <c r="J32" s="6">
        <v>4977</v>
      </c>
      <c r="K32" s="6">
        <v>0</v>
      </c>
      <c r="L32" s="6">
        <v>0</v>
      </c>
      <c r="M32" s="6">
        <v>1</v>
      </c>
      <c r="N32" s="6">
        <v>3006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15">
        <f t="shared" si="0"/>
        <v>4</v>
      </c>
      <c r="AB32" s="6">
        <f t="shared" si="1"/>
        <v>19020</v>
      </c>
    </row>
    <row r="33" spans="2:28" ht="13.5" customHeight="1">
      <c r="B33" s="13" t="s">
        <v>42</v>
      </c>
      <c r="C33" s="6">
        <v>2</v>
      </c>
      <c r="D33" s="6">
        <v>0</v>
      </c>
      <c r="E33" s="6">
        <v>0</v>
      </c>
      <c r="F33" s="6">
        <v>0</v>
      </c>
      <c r="G33" s="6">
        <v>1</v>
      </c>
      <c r="H33" s="6">
        <v>712</v>
      </c>
      <c r="I33" s="6">
        <v>2</v>
      </c>
      <c r="J33" s="6">
        <v>1963</v>
      </c>
      <c r="K33" s="6">
        <v>1</v>
      </c>
      <c r="L33" s="6">
        <v>381</v>
      </c>
      <c r="M33" s="6">
        <v>1</v>
      </c>
      <c r="N33" s="6">
        <v>3003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15">
        <f t="shared" si="0"/>
        <v>7</v>
      </c>
      <c r="AB33" s="6">
        <f t="shared" si="1"/>
        <v>6059</v>
      </c>
    </row>
    <row r="34" spans="2:28" ht="13.5" customHeight="1">
      <c r="B34" s="14" t="s">
        <v>62</v>
      </c>
      <c r="C34" s="6">
        <v>3</v>
      </c>
      <c r="D34" s="6">
        <v>0</v>
      </c>
      <c r="E34" s="6">
        <v>0</v>
      </c>
      <c r="F34" s="6">
        <v>0</v>
      </c>
      <c r="G34" s="6">
        <v>1</v>
      </c>
      <c r="H34" s="6">
        <v>741</v>
      </c>
      <c r="I34" s="6">
        <v>2</v>
      </c>
      <c r="J34" s="6">
        <v>6434</v>
      </c>
      <c r="K34" s="6">
        <v>1</v>
      </c>
      <c r="L34" s="6">
        <v>438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15">
        <f t="shared" si="0"/>
        <v>7</v>
      </c>
      <c r="AB34" s="6">
        <f t="shared" si="1"/>
        <v>7613</v>
      </c>
    </row>
    <row r="35" spans="2:28" ht="13.5" customHeight="1">
      <c r="B35" s="13" t="s">
        <v>43</v>
      </c>
      <c r="C35" s="6">
        <v>0</v>
      </c>
      <c r="D35" s="6">
        <v>0</v>
      </c>
      <c r="E35" s="6">
        <v>1</v>
      </c>
      <c r="F35" s="8">
        <v>27346</v>
      </c>
      <c r="G35" s="6">
        <v>0</v>
      </c>
      <c r="H35" s="6">
        <v>0</v>
      </c>
      <c r="I35" s="6">
        <v>1</v>
      </c>
      <c r="J35" s="6">
        <v>58013</v>
      </c>
      <c r="K35" s="6">
        <v>1</v>
      </c>
      <c r="L35" s="6">
        <v>54500</v>
      </c>
      <c r="M35" s="6">
        <v>1</v>
      </c>
      <c r="N35" s="6">
        <v>56956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15">
        <f t="shared" si="0"/>
        <v>4</v>
      </c>
      <c r="AB35" s="6">
        <f t="shared" si="1"/>
        <v>196815</v>
      </c>
    </row>
    <row r="36" spans="2:28" ht="17.25" customHeight="1">
      <c r="B36" s="2" t="s">
        <v>17</v>
      </c>
      <c r="C36" s="11">
        <f>SUM(C6:C35)</f>
        <v>116</v>
      </c>
      <c r="D36" s="11">
        <f t="shared" ref="D36:AB36" si="2">SUM(D6:D35)</f>
        <v>633533</v>
      </c>
      <c r="E36" s="11">
        <f t="shared" si="2"/>
        <v>100</v>
      </c>
      <c r="F36" s="11">
        <f t="shared" si="2"/>
        <v>800023</v>
      </c>
      <c r="G36" s="11">
        <f t="shared" si="2"/>
        <v>104</v>
      </c>
      <c r="H36" s="11">
        <f t="shared" si="2"/>
        <v>619655</v>
      </c>
      <c r="I36" s="11">
        <f t="shared" si="2"/>
        <v>108</v>
      </c>
      <c r="J36" s="11">
        <f t="shared" si="2"/>
        <v>698135</v>
      </c>
      <c r="K36" s="11">
        <f t="shared" si="2"/>
        <v>118</v>
      </c>
      <c r="L36" s="11">
        <f t="shared" si="2"/>
        <v>845613</v>
      </c>
      <c r="M36" s="11">
        <f t="shared" si="2"/>
        <v>111</v>
      </c>
      <c r="N36" s="11">
        <f t="shared" si="2"/>
        <v>632727</v>
      </c>
      <c r="O36" s="11">
        <f t="shared" si="2"/>
        <v>3</v>
      </c>
      <c r="P36" s="11">
        <f t="shared" si="2"/>
        <v>0</v>
      </c>
      <c r="Q36" s="11">
        <f t="shared" si="2"/>
        <v>0</v>
      </c>
      <c r="R36" s="11">
        <f t="shared" si="2"/>
        <v>0</v>
      </c>
      <c r="S36" s="11">
        <f t="shared" si="2"/>
        <v>0</v>
      </c>
      <c r="T36" s="11">
        <f t="shared" si="2"/>
        <v>0</v>
      </c>
      <c r="U36" s="11">
        <f t="shared" si="2"/>
        <v>0</v>
      </c>
      <c r="V36" s="11">
        <f t="shared" si="2"/>
        <v>0</v>
      </c>
      <c r="W36" s="11">
        <f t="shared" si="2"/>
        <v>0</v>
      </c>
      <c r="X36" s="11">
        <f t="shared" si="2"/>
        <v>0</v>
      </c>
      <c r="Y36" s="11">
        <f t="shared" si="2"/>
        <v>0</v>
      </c>
      <c r="Z36" s="11">
        <f t="shared" si="2"/>
        <v>0</v>
      </c>
      <c r="AA36" s="11">
        <f t="shared" si="2"/>
        <v>660</v>
      </c>
      <c r="AB36" s="11">
        <f>SUM(AB6:AB35)</f>
        <v>4229686</v>
      </c>
    </row>
  </sheetData>
  <mergeCells count="14">
    <mergeCell ref="U4:V4"/>
    <mergeCell ref="W4:X4"/>
    <mergeCell ref="Y4:Z4"/>
    <mergeCell ref="AA4:AB4"/>
    <mergeCell ref="K4:L4"/>
    <mergeCell ref="M4:N4"/>
    <mergeCell ref="O4:P4"/>
    <mergeCell ref="Q4:R4"/>
    <mergeCell ref="S4:T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57ED-3612-463C-BB87-61741F647BAA}">
  <dimension ref="B2:AB36"/>
  <sheetViews>
    <sheetView workbookViewId="0"/>
  </sheetViews>
  <sheetFormatPr defaultRowHeight="12.75"/>
  <cols>
    <col min="2" max="2" width="19.83203125" customWidth="1"/>
    <col min="3" max="3" width="5.33203125" bestFit="1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8.1640625" bestFit="1" customWidth="1"/>
    <col min="15" max="15" width="5.83203125" customWidth="1"/>
    <col min="16" max="16" width="6.83203125" customWidth="1"/>
    <col min="17" max="17" width="4.6640625" customWidth="1"/>
    <col min="18" max="19" width="5.83203125" customWidth="1"/>
    <col min="20" max="20" width="6.83203125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1640625" bestFit="1" customWidth="1"/>
    <col min="27" max="27" width="5.33203125" bestFit="1" customWidth="1"/>
  </cols>
  <sheetData>
    <row r="2" spans="2:28" ht="72" customHeight="1"/>
    <row r="3" spans="2:28" ht="24" customHeight="1"/>
    <row r="4" spans="2:28" ht="17.25" customHeight="1">
      <c r="B4" s="30" t="s">
        <v>0</v>
      </c>
      <c r="C4" s="29" t="s">
        <v>1</v>
      </c>
      <c r="D4" s="29"/>
      <c r="E4" s="29" t="s">
        <v>2</v>
      </c>
      <c r="F4" s="29"/>
      <c r="G4" s="31" t="s">
        <v>3</v>
      </c>
      <c r="H4" s="31"/>
      <c r="I4" s="31" t="s">
        <v>4</v>
      </c>
      <c r="J4" s="31"/>
      <c r="K4" s="28" t="s">
        <v>5</v>
      </c>
      <c r="L4" s="28"/>
      <c r="M4" s="28" t="s">
        <v>6</v>
      </c>
      <c r="N4" s="28"/>
      <c r="O4" s="28" t="s">
        <v>7</v>
      </c>
      <c r="P4" s="28"/>
      <c r="Q4" s="29" t="s">
        <v>8</v>
      </c>
      <c r="R4" s="29"/>
      <c r="S4" s="26" t="s">
        <v>9</v>
      </c>
      <c r="T4" s="26"/>
      <c r="U4" s="29" t="s">
        <v>10</v>
      </c>
      <c r="V4" s="29"/>
      <c r="W4" s="26" t="s">
        <v>11</v>
      </c>
      <c r="X4" s="26"/>
      <c r="Y4" s="26" t="s">
        <v>12</v>
      </c>
      <c r="Z4" s="26"/>
      <c r="AA4" s="27" t="s">
        <v>13</v>
      </c>
      <c r="AB4" s="27"/>
    </row>
    <row r="5" spans="2:28" ht="14.45" customHeight="1">
      <c r="B5" s="30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16</v>
      </c>
      <c r="T5" s="1" t="s">
        <v>15</v>
      </c>
      <c r="U5" s="1" t="s">
        <v>16</v>
      </c>
      <c r="V5" s="1" t="s">
        <v>15</v>
      </c>
      <c r="W5" s="1" t="s">
        <v>14</v>
      </c>
      <c r="X5" s="1" t="s">
        <v>15</v>
      </c>
      <c r="Y5" s="1" t="s">
        <v>14</v>
      </c>
      <c r="Z5" s="1" t="s">
        <v>15</v>
      </c>
      <c r="AA5" s="1" t="s">
        <v>14</v>
      </c>
      <c r="AB5" s="1" t="s">
        <v>15</v>
      </c>
    </row>
    <row r="6" spans="2:28" ht="14.85" customHeight="1">
      <c r="B6" s="12" t="s">
        <v>18</v>
      </c>
      <c r="C6" s="6">
        <v>2</v>
      </c>
      <c r="D6" s="6">
        <v>115500</v>
      </c>
      <c r="E6" s="6">
        <v>0</v>
      </c>
      <c r="F6" s="6">
        <v>0</v>
      </c>
      <c r="G6" s="6">
        <v>3</v>
      </c>
      <c r="H6" s="6">
        <v>150100</v>
      </c>
      <c r="I6" s="6">
        <v>3</v>
      </c>
      <c r="J6" s="6">
        <v>142500</v>
      </c>
      <c r="K6" s="6">
        <v>1</v>
      </c>
      <c r="L6" s="6">
        <v>52499</v>
      </c>
      <c r="M6" s="6">
        <v>2</v>
      </c>
      <c r="N6" s="6">
        <v>88000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f>SUM(C6,E6,G6,I6,K6,M6,O6,Q6,S6,U6,W6,Y6)</f>
        <v>11</v>
      </c>
      <c r="AB6" s="15">
        <f>SUM(D6,F6,H6,J6,L6,N6,P6,R6,T6,V6,X6,Z6)</f>
        <v>548599</v>
      </c>
    </row>
    <row r="7" spans="2:28" ht="13.5" customHeight="1">
      <c r="B7" s="12" t="s">
        <v>19</v>
      </c>
      <c r="C7" s="6">
        <v>1</v>
      </c>
      <c r="D7" s="6">
        <v>59600</v>
      </c>
      <c r="E7" s="6">
        <v>2</v>
      </c>
      <c r="F7" s="6">
        <v>115000</v>
      </c>
      <c r="G7" s="6">
        <v>3</v>
      </c>
      <c r="H7" s="6">
        <v>149596</v>
      </c>
      <c r="I7" s="6">
        <v>0</v>
      </c>
      <c r="J7" s="6">
        <v>0</v>
      </c>
      <c r="K7" s="6">
        <v>1</v>
      </c>
      <c r="L7" s="6">
        <v>59313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f t="shared" ref="AA7:AA35" si="0">SUM(C7,E7,G7,I7,K7,M7,O7,Q7,S7,U7,W7,Y7)</f>
        <v>7</v>
      </c>
      <c r="AB7" s="15">
        <f t="shared" ref="AB7:AB35" si="1">SUM(D7,F7,H7,J7,L7,N7,P7,R7,T7,V7,X7,Z7)</f>
        <v>383509</v>
      </c>
    </row>
    <row r="8" spans="2:28" ht="13.5" customHeight="1">
      <c r="B8" s="12" t="s">
        <v>59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</v>
      </c>
      <c r="J8" s="6">
        <v>5518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f t="shared" si="0"/>
        <v>2</v>
      </c>
      <c r="AB8" s="15">
        <f t="shared" si="1"/>
        <v>5518</v>
      </c>
    </row>
    <row r="9" spans="2:28" ht="13.5" customHeight="1">
      <c r="B9" s="12" t="s">
        <v>20</v>
      </c>
      <c r="C9" s="6">
        <v>28</v>
      </c>
      <c r="D9" s="6">
        <v>0</v>
      </c>
      <c r="E9" s="6">
        <v>23</v>
      </c>
      <c r="F9" s="6">
        <v>0</v>
      </c>
      <c r="G9" s="6">
        <v>30</v>
      </c>
      <c r="H9" s="6">
        <v>0</v>
      </c>
      <c r="I9" s="6">
        <v>25</v>
      </c>
      <c r="J9" s="6">
        <v>0</v>
      </c>
      <c r="K9" s="6">
        <v>27</v>
      </c>
      <c r="L9" s="6">
        <v>0</v>
      </c>
      <c r="M9" s="6">
        <v>26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f t="shared" si="0"/>
        <v>159</v>
      </c>
      <c r="AB9" s="15">
        <f t="shared" si="1"/>
        <v>0</v>
      </c>
    </row>
    <row r="10" spans="2:28" ht="13.5" customHeight="1">
      <c r="B10" s="12" t="s">
        <v>60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1511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f t="shared" si="0"/>
        <v>1</v>
      </c>
      <c r="AB10" s="15">
        <f t="shared" si="1"/>
        <v>1511</v>
      </c>
    </row>
    <row r="11" spans="2:28" ht="13.5" customHeight="1">
      <c r="B11" s="12" t="s">
        <v>21</v>
      </c>
      <c r="C11" s="6">
        <v>0</v>
      </c>
      <c r="D11" s="6">
        <v>0</v>
      </c>
      <c r="E11" s="6">
        <v>1</v>
      </c>
      <c r="F11" s="6">
        <v>50000</v>
      </c>
      <c r="G11" s="6">
        <v>1</v>
      </c>
      <c r="H11" s="6">
        <v>20586</v>
      </c>
      <c r="I11" s="6">
        <v>1</v>
      </c>
      <c r="J11" s="6">
        <v>55077</v>
      </c>
      <c r="K11" s="6">
        <v>2</v>
      </c>
      <c r="L11" s="6">
        <v>95921</v>
      </c>
      <c r="M11" s="6">
        <v>2</v>
      </c>
      <c r="N11" s="6">
        <v>72497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f t="shared" si="0"/>
        <v>7</v>
      </c>
      <c r="AB11" s="15">
        <f t="shared" si="1"/>
        <v>294081</v>
      </c>
    </row>
    <row r="12" spans="2:28" ht="13.5" customHeight="1">
      <c r="B12" s="12" t="s">
        <v>61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63000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f t="shared" si="0"/>
        <v>1</v>
      </c>
      <c r="AB12" s="15">
        <f t="shared" si="1"/>
        <v>63000</v>
      </c>
    </row>
    <row r="13" spans="2:28" ht="13.5" customHeight="1">
      <c r="B13" s="12" t="s">
        <v>22</v>
      </c>
      <c r="C13" s="6">
        <v>3</v>
      </c>
      <c r="D13" s="6">
        <v>71864</v>
      </c>
      <c r="E13" s="6">
        <v>2</v>
      </c>
      <c r="F13" s="7">
        <v>50597</v>
      </c>
      <c r="G13" s="6">
        <v>3</v>
      </c>
      <c r="H13" s="6">
        <v>104584</v>
      </c>
      <c r="I13" s="6">
        <v>2</v>
      </c>
      <c r="J13" s="6">
        <v>34513</v>
      </c>
      <c r="K13" s="6">
        <v>2</v>
      </c>
      <c r="L13" s="6">
        <v>52837</v>
      </c>
      <c r="M13" s="6">
        <v>2</v>
      </c>
      <c r="N13" s="6">
        <v>62165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f t="shared" si="0"/>
        <v>14</v>
      </c>
      <c r="AB13" s="15">
        <f t="shared" si="1"/>
        <v>376560</v>
      </c>
    </row>
    <row r="14" spans="2:28" ht="13.5" customHeight="1">
      <c r="B14" s="12" t="s">
        <v>23</v>
      </c>
      <c r="C14" s="6">
        <v>17</v>
      </c>
      <c r="D14" s="6">
        <v>13032</v>
      </c>
      <c r="E14" s="6">
        <v>18</v>
      </c>
      <c r="F14" s="6">
        <v>14779</v>
      </c>
      <c r="G14" s="6">
        <v>21</v>
      </c>
      <c r="H14" s="6">
        <v>18615</v>
      </c>
      <c r="I14" s="6">
        <v>19</v>
      </c>
      <c r="J14" s="6">
        <v>18363</v>
      </c>
      <c r="K14" s="6">
        <v>19</v>
      </c>
      <c r="L14" s="6">
        <v>15686</v>
      </c>
      <c r="M14" s="6">
        <v>18</v>
      </c>
      <c r="N14" s="6">
        <v>20532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f t="shared" si="0"/>
        <v>112</v>
      </c>
      <c r="AB14" s="15">
        <f t="shared" si="1"/>
        <v>101007</v>
      </c>
    </row>
    <row r="15" spans="2:28" ht="13.5" customHeight="1">
      <c r="B15" s="12" t="s">
        <v>24</v>
      </c>
      <c r="C15" s="6">
        <v>26</v>
      </c>
      <c r="D15" s="6">
        <v>0</v>
      </c>
      <c r="E15" s="6">
        <v>18</v>
      </c>
      <c r="F15" s="6">
        <v>0</v>
      </c>
      <c r="G15" s="6">
        <v>17</v>
      </c>
      <c r="H15" s="6">
        <v>0</v>
      </c>
      <c r="I15" s="6">
        <v>16</v>
      </c>
      <c r="J15" s="6">
        <v>0</v>
      </c>
      <c r="K15" s="6">
        <v>22</v>
      </c>
      <c r="L15" s="6">
        <v>0</v>
      </c>
      <c r="M15" s="6">
        <v>26</v>
      </c>
      <c r="N15" s="6">
        <v>0</v>
      </c>
      <c r="O15" s="6">
        <v>3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f t="shared" si="0"/>
        <v>128</v>
      </c>
      <c r="AB15" s="15">
        <f t="shared" si="1"/>
        <v>0</v>
      </c>
    </row>
    <row r="16" spans="2:28" ht="13.5" customHeight="1">
      <c r="B16" s="12" t="s">
        <v>25</v>
      </c>
      <c r="C16" s="6">
        <v>4</v>
      </c>
      <c r="D16" s="6">
        <v>49950</v>
      </c>
      <c r="E16" s="6">
        <v>6</v>
      </c>
      <c r="F16" s="6">
        <v>46287</v>
      </c>
      <c r="G16" s="6">
        <v>3</v>
      </c>
      <c r="H16" s="6">
        <v>36188</v>
      </c>
      <c r="I16" s="6">
        <v>4</v>
      </c>
      <c r="J16" s="6">
        <v>47376</v>
      </c>
      <c r="K16" s="6">
        <v>2</v>
      </c>
      <c r="L16" s="6">
        <v>9412</v>
      </c>
      <c r="M16" s="6">
        <v>3</v>
      </c>
      <c r="N16" s="6">
        <v>13423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f t="shared" si="0"/>
        <v>22</v>
      </c>
      <c r="AB16" s="15">
        <f t="shared" si="1"/>
        <v>202636</v>
      </c>
    </row>
    <row r="17" spans="2:28" ht="13.5" customHeight="1">
      <c r="B17" s="12" t="s">
        <v>26</v>
      </c>
      <c r="C17" s="6">
        <v>2</v>
      </c>
      <c r="D17" s="6">
        <v>3646</v>
      </c>
      <c r="E17" s="6">
        <v>0</v>
      </c>
      <c r="F17" s="6">
        <v>0</v>
      </c>
      <c r="G17" s="6">
        <v>2</v>
      </c>
      <c r="H17" s="6">
        <v>4459</v>
      </c>
      <c r="I17" s="6">
        <v>2</v>
      </c>
      <c r="J17" s="6">
        <v>3131</v>
      </c>
      <c r="K17" s="6">
        <v>1</v>
      </c>
      <c r="L17" s="6">
        <v>986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f t="shared" si="0"/>
        <v>7</v>
      </c>
      <c r="AB17" s="15">
        <f t="shared" si="1"/>
        <v>12222</v>
      </c>
    </row>
    <row r="18" spans="2:28" ht="13.5" customHeight="1">
      <c r="B18" s="12" t="s">
        <v>27</v>
      </c>
      <c r="C18" s="6">
        <v>3</v>
      </c>
      <c r="D18" s="6">
        <v>3021</v>
      </c>
      <c r="E18" s="6">
        <v>4</v>
      </c>
      <c r="F18" s="6">
        <v>496</v>
      </c>
      <c r="G18" s="6">
        <v>2</v>
      </c>
      <c r="H18" s="6">
        <v>32</v>
      </c>
      <c r="I18" s="6">
        <v>6</v>
      </c>
      <c r="J18" s="6">
        <v>13514</v>
      </c>
      <c r="K18" s="6">
        <v>3</v>
      </c>
      <c r="L18" s="6">
        <v>1041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f t="shared" si="0"/>
        <v>18</v>
      </c>
      <c r="AB18" s="15">
        <f t="shared" si="1"/>
        <v>18104</v>
      </c>
    </row>
    <row r="19" spans="2:28" ht="13.5" customHeight="1">
      <c r="B19" s="12" t="s">
        <v>28</v>
      </c>
      <c r="C19" s="6">
        <v>1</v>
      </c>
      <c r="D19" s="6">
        <v>133956</v>
      </c>
      <c r="E19" s="6">
        <v>2</v>
      </c>
      <c r="F19" s="6">
        <v>266985</v>
      </c>
      <c r="G19" s="6">
        <v>0</v>
      </c>
      <c r="H19" s="6">
        <v>0</v>
      </c>
      <c r="I19" s="6">
        <v>1</v>
      </c>
      <c r="J19" s="6">
        <v>133709</v>
      </c>
      <c r="K19" s="6">
        <v>2</v>
      </c>
      <c r="L19" s="6">
        <v>266404</v>
      </c>
      <c r="M19" s="6">
        <v>1</v>
      </c>
      <c r="N19" s="6">
        <v>133706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f t="shared" si="0"/>
        <v>7</v>
      </c>
      <c r="AB19" s="15">
        <f t="shared" si="1"/>
        <v>934760</v>
      </c>
    </row>
    <row r="20" spans="2:28" ht="13.5" customHeight="1">
      <c r="B20" s="12" t="s">
        <v>29</v>
      </c>
      <c r="C20" s="6">
        <v>2</v>
      </c>
      <c r="D20" s="6">
        <v>15623</v>
      </c>
      <c r="E20" s="6">
        <v>2</v>
      </c>
      <c r="F20" s="6">
        <v>15007</v>
      </c>
      <c r="G20" s="6">
        <v>0</v>
      </c>
      <c r="H20" s="6">
        <v>0</v>
      </c>
      <c r="I20" s="6">
        <v>0</v>
      </c>
      <c r="J20" s="6">
        <v>0</v>
      </c>
      <c r="K20" s="6">
        <v>3</v>
      </c>
      <c r="L20" s="6">
        <v>28434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f t="shared" si="0"/>
        <v>7</v>
      </c>
      <c r="AB20" s="15">
        <f t="shared" si="1"/>
        <v>59064</v>
      </c>
    </row>
    <row r="21" spans="2:28" ht="13.5" customHeight="1">
      <c r="B21" s="12" t="s">
        <v>30</v>
      </c>
      <c r="C21" s="6">
        <v>0</v>
      </c>
      <c r="D21" s="6">
        <v>0</v>
      </c>
      <c r="E21" s="6">
        <v>1</v>
      </c>
      <c r="F21" s="6">
        <v>1474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1197</v>
      </c>
      <c r="M21" s="6">
        <v>8</v>
      </c>
      <c r="N21" s="6">
        <v>5151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f t="shared" si="0"/>
        <v>11</v>
      </c>
      <c r="AB21" s="15">
        <f t="shared" si="1"/>
        <v>7822</v>
      </c>
    </row>
    <row r="22" spans="2:28" ht="13.5" customHeight="1">
      <c r="B22" s="12" t="s">
        <v>31</v>
      </c>
      <c r="C22" s="6">
        <v>0</v>
      </c>
      <c r="D22" s="6">
        <v>0</v>
      </c>
      <c r="E22" s="6">
        <v>1</v>
      </c>
      <c r="F22" s="6">
        <v>475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f t="shared" si="0"/>
        <v>1</v>
      </c>
      <c r="AB22" s="15">
        <f t="shared" si="1"/>
        <v>475</v>
      </c>
    </row>
    <row r="23" spans="2:28" ht="13.5" customHeight="1">
      <c r="B23" s="12" t="s">
        <v>32</v>
      </c>
      <c r="C23" s="6">
        <v>1</v>
      </c>
      <c r="D23" s="6">
        <v>25522</v>
      </c>
      <c r="E23" s="6">
        <v>1</v>
      </c>
      <c r="F23" s="6">
        <v>24170</v>
      </c>
      <c r="G23" s="6">
        <v>0</v>
      </c>
      <c r="H23" s="6">
        <v>0</v>
      </c>
      <c r="I23" s="6">
        <v>2</v>
      </c>
      <c r="J23" s="6">
        <v>35840</v>
      </c>
      <c r="K23" s="6">
        <v>1</v>
      </c>
      <c r="L23" s="6">
        <v>15050</v>
      </c>
      <c r="M23" s="6">
        <v>1</v>
      </c>
      <c r="N23" s="6">
        <v>23368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f t="shared" si="0"/>
        <v>6</v>
      </c>
      <c r="AB23" s="15">
        <f t="shared" si="1"/>
        <v>123950</v>
      </c>
    </row>
    <row r="24" spans="2:28" ht="13.5" customHeight="1">
      <c r="B24" s="12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21474</v>
      </c>
      <c r="I24" s="6">
        <v>1</v>
      </c>
      <c r="J24" s="6">
        <v>21800</v>
      </c>
      <c r="K24" s="6">
        <v>1</v>
      </c>
      <c r="L24" s="6">
        <v>24975</v>
      </c>
      <c r="M24" s="6">
        <v>1</v>
      </c>
      <c r="N24" s="6">
        <v>38500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f t="shared" si="0"/>
        <v>4</v>
      </c>
      <c r="AB24" s="15">
        <f t="shared" si="1"/>
        <v>106749</v>
      </c>
    </row>
    <row r="25" spans="2:28" ht="13.5" customHeight="1">
      <c r="B25" s="12" t="s">
        <v>34</v>
      </c>
      <c r="C25" s="6">
        <v>0</v>
      </c>
      <c r="D25" s="6">
        <v>0</v>
      </c>
      <c r="E25" s="6">
        <v>0</v>
      </c>
      <c r="F25" s="6">
        <v>0</v>
      </c>
      <c r="G25" s="6">
        <v>1</v>
      </c>
      <c r="H25" s="6">
        <v>29669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f t="shared" si="0"/>
        <v>1</v>
      </c>
      <c r="AB25" s="15">
        <f t="shared" si="1"/>
        <v>29669</v>
      </c>
    </row>
    <row r="26" spans="2:28" ht="13.5" customHeight="1">
      <c r="B26" s="12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2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f t="shared" si="0"/>
        <v>4</v>
      </c>
      <c r="AB26" s="15">
        <f t="shared" si="1"/>
        <v>0</v>
      </c>
    </row>
    <row r="27" spans="2:28" ht="13.5" customHeight="1">
      <c r="B27" s="12" t="s">
        <v>36</v>
      </c>
      <c r="C27" s="6">
        <v>9</v>
      </c>
      <c r="D27" s="6">
        <v>78806</v>
      </c>
      <c r="E27" s="6">
        <v>5</v>
      </c>
      <c r="F27" s="6">
        <v>32982</v>
      </c>
      <c r="G27" s="6">
        <v>2</v>
      </c>
      <c r="H27" s="6">
        <v>7926</v>
      </c>
      <c r="I27" s="6">
        <v>5</v>
      </c>
      <c r="J27" s="6">
        <v>38598</v>
      </c>
      <c r="K27" s="6">
        <v>4</v>
      </c>
      <c r="L27" s="6">
        <v>22144</v>
      </c>
      <c r="M27" s="6">
        <v>4</v>
      </c>
      <c r="N27" s="6">
        <v>20434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f t="shared" si="0"/>
        <v>29</v>
      </c>
      <c r="AB27" s="15">
        <f t="shared" si="1"/>
        <v>200890</v>
      </c>
    </row>
    <row r="28" spans="2:28" ht="13.5" customHeight="1">
      <c r="B28" s="12" t="s">
        <v>37</v>
      </c>
      <c r="C28" s="6">
        <v>7</v>
      </c>
      <c r="D28" s="6">
        <v>5356</v>
      </c>
      <c r="E28" s="6">
        <v>5</v>
      </c>
      <c r="F28" s="6">
        <v>3280</v>
      </c>
      <c r="G28" s="6">
        <v>8</v>
      </c>
      <c r="H28" s="6">
        <v>6123</v>
      </c>
      <c r="I28" s="6">
        <v>10</v>
      </c>
      <c r="J28" s="6">
        <v>8176</v>
      </c>
      <c r="K28" s="6">
        <v>14</v>
      </c>
      <c r="L28" s="6">
        <v>7602</v>
      </c>
      <c r="M28" s="6">
        <v>9</v>
      </c>
      <c r="N28" s="6">
        <v>4420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f t="shared" si="0"/>
        <v>53</v>
      </c>
      <c r="AB28" s="15">
        <f t="shared" si="1"/>
        <v>34957</v>
      </c>
    </row>
    <row r="29" spans="2:28" ht="13.5" customHeight="1">
      <c r="B29" s="12" t="s">
        <v>38</v>
      </c>
      <c r="C29" s="6">
        <v>1</v>
      </c>
      <c r="D29" s="8">
        <v>55225</v>
      </c>
      <c r="E29" s="6">
        <v>2</v>
      </c>
      <c r="F29" s="6">
        <v>77294</v>
      </c>
      <c r="G29" s="6">
        <v>2</v>
      </c>
      <c r="H29" s="6">
        <v>67066</v>
      </c>
      <c r="I29" s="6">
        <v>2</v>
      </c>
      <c r="J29" s="6">
        <v>68194</v>
      </c>
      <c r="K29" s="6">
        <v>2</v>
      </c>
      <c r="L29" s="6">
        <v>71458</v>
      </c>
      <c r="M29" s="6">
        <v>2</v>
      </c>
      <c r="N29" s="6">
        <v>79262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f t="shared" si="0"/>
        <v>11</v>
      </c>
      <c r="AB29" s="15">
        <f t="shared" si="1"/>
        <v>418499</v>
      </c>
    </row>
    <row r="30" spans="2:28" ht="13.5" customHeight="1">
      <c r="B30" s="12" t="s">
        <v>39</v>
      </c>
      <c r="C30" s="6">
        <v>4</v>
      </c>
      <c r="D30" s="9">
        <v>2432</v>
      </c>
      <c r="E30" s="6">
        <v>3</v>
      </c>
      <c r="F30" s="6">
        <v>5814</v>
      </c>
      <c r="G30" s="6">
        <v>2</v>
      </c>
      <c r="H30" s="6">
        <v>1784</v>
      </c>
      <c r="I30" s="6">
        <v>1</v>
      </c>
      <c r="J30" s="6">
        <v>439</v>
      </c>
      <c r="K30" s="6">
        <v>2</v>
      </c>
      <c r="L30" s="6">
        <v>824</v>
      </c>
      <c r="M30" s="6">
        <v>2</v>
      </c>
      <c r="N30" s="6">
        <v>8304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f t="shared" si="0"/>
        <v>14</v>
      </c>
      <c r="AB30" s="15">
        <f t="shared" si="1"/>
        <v>19597</v>
      </c>
    </row>
    <row r="31" spans="2:28" ht="13.5" customHeight="1">
      <c r="B31" s="12" t="s">
        <v>40</v>
      </c>
      <c r="C31" s="6">
        <v>0</v>
      </c>
      <c r="D31" s="8">
        <v>0</v>
      </c>
      <c r="E31" s="6">
        <v>1</v>
      </c>
      <c r="F31" s="6">
        <v>57000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f t="shared" si="0"/>
        <v>1</v>
      </c>
      <c r="AB31" s="15">
        <f t="shared" si="1"/>
        <v>57000</v>
      </c>
    </row>
    <row r="32" spans="2:28" ht="13.5" customHeight="1">
      <c r="B32" s="12" t="s">
        <v>41</v>
      </c>
      <c r="C32" s="6">
        <v>0</v>
      </c>
      <c r="D32" s="9">
        <v>0</v>
      </c>
      <c r="E32" s="6">
        <v>2</v>
      </c>
      <c r="F32" s="6">
        <v>11037</v>
      </c>
      <c r="G32" s="6">
        <v>0</v>
      </c>
      <c r="H32" s="6">
        <v>0</v>
      </c>
      <c r="I32" s="6">
        <v>1</v>
      </c>
      <c r="J32" s="6">
        <v>4977</v>
      </c>
      <c r="K32" s="6">
        <v>0</v>
      </c>
      <c r="L32" s="6">
        <v>0</v>
      </c>
      <c r="M32" s="6">
        <v>1</v>
      </c>
      <c r="N32" s="6">
        <v>3006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f t="shared" si="0"/>
        <v>4</v>
      </c>
      <c r="AB32" s="15">
        <f t="shared" si="1"/>
        <v>19020</v>
      </c>
    </row>
    <row r="33" spans="2:28" ht="13.5" customHeight="1">
      <c r="B33" s="12" t="s">
        <v>42</v>
      </c>
      <c r="C33" s="6">
        <v>2</v>
      </c>
      <c r="D33" s="6">
        <v>0</v>
      </c>
      <c r="E33" s="6">
        <v>0</v>
      </c>
      <c r="F33" s="6">
        <v>0</v>
      </c>
      <c r="G33" s="6">
        <v>1</v>
      </c>
      <c r="H33" s="6">
        <v>712</v>
      </c>
      <c r="I33" s="6">
        <v>2</v>
      </c>
      <c r="J33" s="6">
        <v>1963</v>
      </c>
      <c r="K33" s="6">
        <v>1</v>
      </c>
      <c r="L33" s="6">
        <v>381</v>
      </c>
      <c r="M33" s="6">
        <v>1</v>
      </c>
      <c r="N33" s="6">
        <v>3003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f t="shared" si="0"/>
        <v>7</v>
      </c>
      <c r="AB33" s="15">
        <f t="shared" si="1"/>
        <v>6059</v>
      </c>
    </row>
    <row r="34" spans="2:28" ht="13.5" customHeight="1">
      <c r="B34" s="12" t="s">
        <v>62</v>
      </c>
      <c r="C34" s="6">
        <v>3</v>
      </c>
      <c r="D34" s="6">
        <v>0</v>
      </c>
      <c r="E34" s="6">
        <v>0</v>
      </c>
      <c r="F34" s="10">
        <v>0</v>
      </c>
      <c r="G34" s="6">
        <v>1</v>
      </c>
      <c r="H34" s="6">
        <v>741</v>
      </c>
      <c r="I34" s="6">
        <v>2</v>
      </c>
      <c r="J34" s="6">
        <v>6434</v>
      </c>
      <c r="K34" s="6">
        <v>1</v>
      </c>
      <c r="L34" s="6">
        <v>438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f t="shared" si="0"/>
        <v>7</v>
      </c>
      <c r="AB34" s="15">
        <f t="shared" si="1"/>
        <v>7613</v>
      </c>
    </row>
    <row r="35" spans="2:28" ht="13.5" customHeight="1">
      <c r="B35" s="12" t="s">
        <v>43</v>
      </c>
      <c r="C35" s="6">
        <v>0</v>
      </c>
      <c r="D35" s="6">
        <v>0</v>
      </c>
      <c r="E35" s="6">
        <v>1</v>
      </c>
      <c r="F35" s="6">
        <v>27346</v>
      </c>
      <c r="G35" s="6">
        <v>0</v>
      </c>
      <c r="H35" s="6">
        <v>0</v>
      </c>
      <c r="I35" s="6">
        <v>1</v>
      </c>
      <c r="J35" s="6">
        <v>58013</v>
      </c>
      <c r="K35" s="6">
        <v>1</v>
      </c>
      <c r="L35" s="6">
        <v>54500</v>
      </c>
      <c r="M35" s="6">
        <v>1</v>
      </c>
      <c r="N35" s="6">
        <v>56956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f t="shared" si="0"/>
        <v>4</v>
      </c>
      <c r="AB35" s="15">
        <f t="shared" si="1"/>
        <v>196815</v>
      </c>
    </row>
    <row r="36" spans="2:28" ht="17.25" customHeight="1">
      <c r="B36" s="2" t="s">
        <v>17</v>
      </c>
      <c r="C36" s="11">
        <f>SUM(C6:C35)</f>
        <v>116</v>
      </c>
      <c r="D36" s="11">
        <f>SUM(D6:D35)</f>
        <v>633533</v>
      </c>
      <c r="E36" s="11">
        <f>SUM(E6:E35)</f>
        <v>100</v>
      </c>
      <c r="F36" s="11">
        <f>SUM(F6:F35)</f>
        <v>800023</v>
      </c>
      <c r="G36" s="11">
        <f>SUM(G6:G35)</f>
        <v>104</v>
      </c>
      <c r="H36" s="11">
        <f>SUM(H6:H35)</f>
        <v>619655</v>
      </c>
      <c r="I36" s="11">
        <f>SUM(I6:I35)</f>
        <v>108</v>
      </c>
      <c r="J36" s="11">
        <f>SUM(J6:J35)</f>
        <v>698135</v>
      </c>
      <c r="K36" s="11">
        <f>SUM(K6:K35)</f>
        <v>118</v>
      </c>
      <c r="L36" s="11">
        <f>SUM(L6:L35)</f>
        <v>845613</v>
      </c>
      <c r="M36" s="11">
        <f>SUM(M6:M35)</f>
        <v>111</v>
      </c>
      <c r="N36" s="11">
        <f>SUM(N6:N35)</f>
        <v>632727</v>
      </c>
      <c r="O36" s="11">
        <f>SUM(O6:O35)</f>
        <v>3</v>
      </c>
      <c r="P36" s="11">
        <f>SUM(P6:P35)</f>
        <v>0</v>
      </c>
      <c r="Q36" s="11">
        <f>SUM(Q6:Q35)</f>
        <v>0</v>
      </c>
      <c r="R36" s="11">
        <f>SUM(R6:R35)</f>
        <v>0</v>
      </c>
      <c r="S36" s="11">
        <f>SUM(S6:S35)</f>
        <v>0</v>
      </c>
      <c r="T36" s="11">
        <f>SUM(T6:T35)</f>
        <v>0</v>
      </c>
      <c r="U36" s="11">
        <f>SUM(U6:U35)</f>
        <v>0</v>
      </c>
      <c r="V36" s="11">
        <f>SUM(V6:V35)</f>
        <v>0</v>
      </c>
      <c r="W36" s="11">
        <f>SUM(W6:W35)</f>
        <v>0</v>
      </c>
      <c r="X36" s="11">
        <f>SUM(X6:X35)</f>
        <v>0</v>
      </c>
      <c r="Y36" s="11">
        <f>SUM(Y6:Y35)</f>
        <v>0</v>
      </c>
      <c r="Z36" s="11">
        <f>SUM(Z6:Z35)</f>
        <v>0</v>
      </c>
      <c r="AA36" s="11">
        <f>SUM(AA6:AA35)</f>
        <v>660</v>
      </c>
      <c r="AB36" s="11">
        <f>SUM(AB6:AB35)</f>
        <v>4229686</v>
      </c>
    </row>
  </sheetData>
  <mergeCells count="14">
    <mergeCell ref="K4:L4"/>
    <mergeCell ref="B4:B5"/>
    <mergeCell ref="C4:D4"/>
    <mergeCell ref="E4:F4"/>
    <mergeCell ref="G4:H4"/>
    <mergeCell ref="I4:J4"/>
    <mergeCell ref="Y4:Z4"/>
    <mergeCell ref="AA4:AB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B218-DF28-4259-A676-9426500DFE12}">
  <dimension ref="B2:AB54"/>
  <sheetViews>
    <sheetView zoomScale="115" zoomScaleNormal="115" workbookViewId="0"/>
  </sheetViews>
  <sheetFormatPr defaultRowHeight="12.75"/>
  <cols>
    <col min="2" max="2" width="19.83203125" customWidth="1"/>
    <col min="3" max="3" width="6.33203125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6.1640625" bestFit="1" customWidth="1"/>
    <col min="11" max="11" width="4.6640625" customWidth="1"/>
    <col min="12" max="12" width="6.83203125" customWidth="1"/>
    <col min="13" max="13" width="5.83203125" customWidth="1"/>
    <col min="14" max="14" width="6.83203125" customWidth="1"/>
    <col min="15" max="15" width="5.83203125" customWidth="1"/>
    <col min="16" max="16" width="6.83203125" customWidth="1"/>
    <col min="17" max="17" width="4.6640625" customWidth="1"/>
    <col min="18" max="19" width="5.83203125" customWidth="1"/>
    <col min="20" max="20" width="6.83203125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1640625" bestFit="1" customWidth="1"/>
    <col min="27" max="27" width="5.33203125" bestFit="1" customWidth="1"/>
  </cols>
  <sheetData>
    <row r="2" spans="2:28" ht="72" customHeight="1"/>
    <row r="3" spans="2:28" ht="24" customHeight="1"/>
    <row r="4" spans="2:28" ht="17.25" customHeight="1">
      <c r="B4" s="30" t="s">
        <v>0</v>
      </c>
      <c r="C4" s="34" t="s">
        <v>1</v>
      </c>
      <c r="D4" s="34"/>
      <c r="E4" s="34" t="s">
        <v>2</v>
      </c>
      <c r="F4" s="34"/>
      <c r="G4" s="35" t="s">
        <v>3</v>
      </c>
      <c r="H4" s="35"/>
      <c r="I4" s="35" t="s">
        <v>4</v>
      </c>
      <c r="J4" s="35"/>
      <c r="K4" s="33" t="s">
        <v>5</v>
      </c>
      <c r="L4" s="33"/>
      <c r="M4" s="33" t="s">
        <v>6</v>
      </c>
      <c r="N4" s="33"/>
      <c r="O4" s="33" t="s">
        <v>7</v>
      </c>
      <c r="P4" s="33"/>
      <c r="Q4" s="34" t="s">
        <v>8</v>
      </c>
      <c r="R4" s="34"/>
      <c r="S4" s="32" t="s">
        <v>9</v>
      </c>
      <c r="T4" s="32"/>
      <c r="U4" s="34" t="s">
        <v>10</v>
      </c>
      <c r="V4" s="34"/>
      <c r="W4" s="32" t="s">
        <v>11</v>
      </c>
      <c r="X4" s="32"/>
      <c r="Y4" s="32" t="s">
        <v>12</v>
      </c>
      <c r="Z4" s="32"/>
      <c r="AA4" s="27" t="s">
        <v>13</v>
      </c>
      <c r="AB4" s="27"/>
    </row>
    <row r="5" spans="2:28" ht="14.45" customHeight="1">
      <c r="B5" s="30"/>
      <c r="C5" s="18" t="s">
        <v>14</v>
      </c>
      <c r="D5" s="1" t="s">
        <v>15</v>
      </c>
      <c r="E5" s="18" t="s">
        <v>14</v>
      </c>
      <c r="F5" s="1" t="s">
        <v>15</v>
      </c>
      <c r="G5" s="18" t="s">
        <v>14</v>
      </c>
      <c r="H5" s="1" t="s">
        <v>15</v>
      </c>
      <c r="I5" s="18" t="s">
        <v>14</v>
      </c>
      <c r="J5" s="1" t="s">
        <v>15</v>
      </c>
      <c r="K5" s="18" t="s">
        <v>14</v>
      </c>
      <c r="L5" s="1" t="s">
        <v>15</v>
      </c>
      <c r="M5" s="18" t="s">
        <v>14</v>
      </c>
      <c r="N5" s="1" t="s">
        <v>15</v>
      </c>
      <c r="O5" s="18" t="s">
        <v>14</v>
      </c>
      <c r="P5" s="1" t="s">
        <v>15</v>
      </c>
      <c r="Q5" s="18" t="s">
        <v>14</v>
      </c>
      <c r="R5" s="1" t="s">
        <v>15</v>
      </c>
      <c r="S5" s="18" t="s">
        <v>16</v>
      </c>
      <c r="T5" s="1" t="s">
        <v>15</v>
      </c>
      <c r="U5" s="18" t="s">
        <v>16</v>
      </c>
      <c r="V5" s="1" t="s">
        <v>15</v>
      </c>
      <c r="W5" s="18" t="s">
        <v>14</v>
      </c>
      <c r="X5" s="1" t="s">
        <v>15</v>
      </c>
      <c r="Y5" s="18" t="s">
        <v>14</v>
      </c>
      <c r="Z5" s="1" t="s">
        <v>15</v>
      </c>
      <c r="AA5" s="1" t="s">
        <v>14</v>
      </c>
      <c r="AB5" s="1" t="s">
        <v>15</v>
      </c>
    </row>
    <row r="6" spans="2:28" ht="14.85" customHeight="1">
      <c r="B6" s="3" t="s">
        <v>18</v>
      </c>
      <c r="C6" s="6">
        <v>2</v>
      </c>
      <c r="D6" s="6">
        <v>115500</v>
      </c>
      <c r="E6" s="6">
        <v>0</v>
      </c>
      <c r="F6" s="6">
        <v>0</v>
      </c>
      <c r="G6" s="6">
        <v>3</v>
      </c>
      <c r="H6" s="6">
        <v>150100</v>
      </c>
      <c r="I6" s="6">
        <v>3</v>
      </c>
      <c r="J6" s="6">
        <v>142500</v>
      </c>
      <c r="K6" s="6">
        <v>1</v>
      </c>
      <c r="L6" s="6">
        <v>52499</v>
      </c>
      <c r="M6" s="6">
        <v>2</v>
      </c>
      <c r="N6" s="6">
        <v>88000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f>SUM(C6,E6,G6,I6,K6,M6,O6,Q6,S6,U6,W6,Y6)</f>
        <v>11</v>
      </c>
      <c r="AB6" s="6">
        <f>SUM(D6,F6,H6,J6,L6,N6,P6,R6,T6,V6,X6,Z6)</f>
        <v>548599</v>
      </c>
    </row>
    <row r="7" spans="2:28" ht="13.5" customHeight="1">
      <c r="B7" s="3" t="s">
        <v>19</v>
      </c>
      <c r="C7" s="6">
        <v>1</v>
      </c>
      <c r="D7" s="6">
        <v>59600</v>
      </c>
      <c r="E7" s="6">
        <v>2</v>
      </c>
      <c r="F7" s="6">
        <v>115000</v>
      </c>
      <c r="G7" s="6">
        <v>3</v>
      </c>
      <c r="H7" s="6">
        <v>149596</v>
      </c>
      <c r="I7" s="6">
        <v>0</v>
      </c>
      <c r="J7" s="6">
        <v>0</v>
      </c>
      <c r="K7" s="6">
        <v>1</v>
      </c>
      <c r="L7" s="6">
        <v>59313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f t="shared" ref="AA7:AA35" si="0">SUM(C7,E7,G7,I7,K7,M7,O7,Q7,S7,U7,W7,Y7)</f>
        <v>7</v>
      </c>
      <c r="AB7" s="6">
        <f t="shared" ref="AB7:AB35" si="1">SUM(D7,F7,H7,J7,L7,N7,P7,R7,T7,V7,X7,Z7)</f>
        <v>383509</v>
      </c>
    </row>
    <row r="8" spans="2:28" ht="13.5" customHeight="1">
      <c r="B8" s="3" t="s">
        <v>59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</v>
      </c>
      <c r="J8" s="6">
        <v>5518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f>SUM(C8,E8,G8,I8,K8,M8,O8,Q8,S8,U8,W8,Y8)</f>
        <v>2</v>
      </c>
      <c r="AB8" s="6">
        <f t="shared" si="1"/>
        <v>5518</v>
      </c>
    </row>
    <row r="9" spans="2:28" ht="13.5" customHeight="1">
      <c r="B9" s="3" t="s">
        <v>20</v>
      </c>
      <c r="C9" s="6">
        <v>28</v>
      </c>
      <c r="D9" s="6">
        <v>0</v>
      </c>
      <c r="E9" s="6">
        <v>23</v>
      </c>
      <c r="F9" s="6">
        <v>0</v>
      </c>
      <c r="G9" s="6">
        <v>30</v>
      </c>
      <c r="H9" s="6">
        <v>0</v>
      </c>
      <c r="I9" s="6">
        <v>25</v>
      </c>
      <c r="J9" s="6">
        <v>0</v>
      </c>
      <c r="K9" s="6">
        <v>27</v>
      </c>
      <c r="L9" s="6">
        <v>0</v>
      </c>
      <c r="M9" s="6">
        <v>26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f t="shared" si="0"/>
        <v>159</v>
      </c>
      <c r="AB9" s="6">
        <f t="shared" si="1"/>
        <v>0</v>
      </c>
    </row>
    <row r="10" spans="2:28" ht="13.5" customHeight="1">
      <c r="B10" s="3" t="s">
        <v>60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1511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f t="shared" si="0"/>
        <v>1</v>
      </c>
      <c r="AB10" s="6">
        <f t="shared" si="1"/>
        <v>1511</v>
      </c>
    </row>
    <row r="11" spans="2:28" ht="13.5" customHeight="1">
      <c r="B11" s="3" t="s">
        <v>21</v>
      </c>
      <c r="C11" s="6">
        <v>0</v>
      </c>
      <c r="D11" s="6">
        <v>0</v>
      </c>
      <c r="E11" s="6">
        <v>1</v>
      </c>
      <c r="F11" s="6">
        <v>50000</v>
      </c>
      <c r="G11" s="6">
        <v>1</v>
      </c>
      <c r="H11" s="6">
        <v>20586</v>
      </c>
      <c r="I11" s="6">
        <v>1</v>
      </c>
      <c r="J11" s="6">
        <v>55077</v>
      </c>
      <c r="K11" s="6">
        <v>2</v>
      </c>
      <c r="L11" s="6">
        <v>95921</v>
      </c>
      <c r="M11" s="6">
        <v>2</v>
      </c>
      <c r="N11" s="6">
        <v>72497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f t="shared" si="0"/>
        <v>7</v>
      </c>
      <c r="AB11" s="6">
        <f t="shared" si="1"/>
        <v>294081</v>
      </c>
    </row>
    <row r="12" spans="2:28" ht="13.5" customHeight="1">
      <c r="B12" s="3" t="s">
        <v>61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63000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f t="shared" si="0"/>
        <v>1</v>
      </c>
      <c r="AB12" s="6">
        <f t="shared" si="1"/>
        <v>63000</v>
      </c>
    </row>
    <row r="13" spans="2:28" ht="13.5" customHeight="1">
      <c r="B13" s="3" t="s">
        <v>22</v>
      </c>
      <c r="C13" s="6">
        <v>3</v>
      </c>
      <c r="D13" s="6">
        <v>71864</v>
      </c>
      <c r="E13" s="6">
        <v>2</v>
      </c>
      <c r="F13" s="7">
        <v>50597</v>
      </c>
      <c r="G13" s="6">
        <v>3</v>
      </c>
      <c r="H13" s="6">
        <v>104584</v>
      </c>
      <c r="I13" s="6">
        <v>2</v>
      </c>
      <c r="J13" s="6">
        <v>34513</v>
      </c>
      <c r="K13" s="6">
        <v>2</v>
      </c>
      <c r="L13" s="6">
        <v>52837</v>
      </c>
      <c r="M13" s="6">
        <v>2</v>
      </c>
      <c r="N13" s="6">
        <v>62165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f t="shared" si="0"/>
        <v>14</v>
      </c>
      <c r="AB13" s="6">
        <f t="shared" si="1"/>
        <v>376560</v>
      </c>
    </row>
    <row r="14" spans="2:28" ht="13.5" customHeight="1">
      <c r="B14" s="3" t="s">
        <v>23</v>
      </c>
      <c r="C14" s="6">
        <v>17</v>
      </c>
      <c r="D14" s="6">
        <v>13032</v>
      </c>
      <c r="E14" s="6">
        <v>18</v>
      </c>
      <c r="F14" s="6">
        <v>14779</v>
      </c>
      <c r="G14" s="6">
        <v>21</v>
      </c>
      <c r="H14" s="6">
        <v>18615</v>
      </c>
      <c r="I14" s="6">
        <v>19</v>
      </c>
      <c r="J14" s="6">
        <v>18363</v>
      </c>
      <c r="K14" s="6">
        <v>19</v>
      </c>
      <c r="L14" s="6">
        <v>15686</v>
      </c>
      <c r="M14" s="6">
        <v>18</v>
      </c>
      <c r="N14" s="6">
        <v>20532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f t="shared" si="0"/>
        <v>112</v>
      </c>
      <c r="AB14" s="6">
        <f t="shared" si="1"/>
        <v>101007</v>
      </c>
    </row>
    <row r="15" spans="2:28" ht="13.5" customHeight="1">
      <c r="B15" s="3" t="s">
        <v>24</v>
      </c>
      <c r="C15" s="6">
        <v>26</v>
      </c>
      <c r="D15" s="6">
        <v>0</v>
      </c>
      <c r="E15" s="6">
        <v>18</v>
      </c>
      <c r="F15" s="6">
        <v>0</v>
      </c>
      <c r="G15" s="6">
        <v>17</v>
      </c>
      <c r="H15" s="6">
        <v>0</v>
      </c>
      <c r="I15" s="6">
        <v>16</v>
      </c>
      <c r="J15" s="6">
        <v>0</v>
      </c>
      <c r="K15" s="6">
        <v>22</v>
      </c>
      <c r="L15" s="6">
        <v>0</v>
      </c>
      <c r="M15" s="6">
        <v>26</v>
      </c>
      <c r="N15" s="6">
        <v>0</v>
      </c>
      <c r="O15" s="6">
        <v>3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f t="shared" si="0"/>
        <v>128</v>
      </c>
      <c r="AB15" s="6">
        <f t="shared" si="1"/>
        <v>0</v>
      </c>
    </row>
    <row r="16" spans="2:28" ht="13.5" customHeight="1">
      <c r="B16" s="3" t="s">
        <v>25</v>
      </c>
      <c r="C16" s="6">
        <v>4</v>
      </c>
      <c r="D16" s="6">
        <v>49950</v>
      </c>
      <c r="E16" s="6">
        <v>6</v>
      </c>
      <c r="F16" s="6">
        <v>46287</v>
      </c>
      <c r="G16" s="6">
        <v>3</v>
      </c>
      <c r="H16" s="6">
        <v>36188</v>
      </c>
      <c r="I16" s="6">
        <v>4</v>
      </c>
      <c r="J16" s="6">
        <v>47376</v>
      </c>
      <c r="K16" s="6">
        <v>2</v>
      </c>
      <c r="L16" s="6">
        <v>9412</v>
      </c>
      <c r="M16" s="6">
        <v>3</v>
      </c>
      <c r="N16" s="6">
        <v>13423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f t="shared" si="0"/>
        <v>22</v>
      </c>
      <c r="AB16" s="6">
        <f t="shared" si="1"/>
        <v>202636</v>
      </c>
    </row>
    <row r="17" spans="2:28" ht="13.5" customHeight="1">
      <c r="B17" s="3" t="s">
        <v>26</v>
      </c>
      <c r="C17" s="6">
        <v>2</v>
      </c>
      <c r="D17" s="6">
        <v>3646</v>
      </c>
      <c r="E17" s="6">
        <v>0</v>
      </c>
      <c r="F17" s="6">
        <v>0</v>
      </c>
      <c r="G17" s="6">
        <v>2</v>
      </c>
      <c r="H17" s="6">
        <v>4459</v>
      </c>
      <c r="I17" s="6">
        <v>2</v>
      </c>
      <c r="J17" s="6">
        <v>3131</v>
      </c>
      <c r="K17" s="6">
        <v>1</v>
      </c>
      <c r="L17" s="6">
        <v>986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f t="shared" si="0"/>
        <v>7</v>
      </c>
      <c r="AB17" s="6">
        <f t="shared" si="1"/>
        <v>12222</v>
      </c>
    </row>
    <row r="18" spans="2:28" ht="13.5" customHeight="1">
      <c r="B18" s="3" t="s">
        <v>27</v>
      </c>
      <c r="C18" s="6">
        <v>3</v>
      </c>
      <c r="D18" s="6">
        <v>3021</v>
      </c>
      <c r="E18" s="6">
        <v>4</v>
      </c>
      <c r="F18" s="6">
        <v>496</v>
      </c>
      <c r="G18" s="6">
        <v>2</v>
      </c>
      <c r="H18" s="6">
        <v>32</v>
      </c>
      <c r="I18" s="6">
        <v>6</v>
      </c>
      <c r="J18" s="6">
        <v>13514</v>
      </c>
      <c r="K18" s="6">
        <v>3</v>
      </c>
      <c r="L18" s="6">
        <v>1041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f t="shared" si="0"/>
        <v>18</v>
      </c>
      <c r="AB18" s="6">
        <f t="shared" si="1"/>
        <v>18104</v>
      </c>
    </row>
    <row r="19" spans="2:28" ht="13.5" customHeight="1">
      <c r="B19" s="3" t="s">
        <v>28</v>
      </c>
      <c r="C19" s="6">
        <v>1</v>
      </c>
      <c r="D19" s="6">
        <v>133956</v>
      </c>
      <c r="E19" s="6">
        <v>2</v>
      </c>
      <c r="F19" s="6">
        <v>266985</v>
      </c>
      <c r="G19" s="6">
        <v>0</v>
      </c>
      <c r="H19" s="6">
        <v>0</v>
      </c>
      <c r="I19" s="6">
        <v>1</v>
      </c>
      <c r="J19" s="6">
        <v>133709</v>
      </c>
      <c r="K19" s="6">
        <v>2</v>
      </c>
      <c r="L19" s="6">
        <v>266404</v>
      </c>
      <c r="M19" s="6">
        <v>1</v>
      </c>
      <c r="N19" s="6">
        <v>133706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f t="shared" si="0"/>
        <v>7</v>
      </c>
      <c r="AB19" s="6">
        <f t="shared" si="1"/>
        <v>934760</v>
      </c>
    </row>
    <row r="20" spans="2:28" ht="13.5" customHeight="1">
      <c r="B20" s="3" t="s">
        <v>29</v>
      </c>
      <c r="C20" s="6">
        <v>2</v>
      </c>
      <c r="D20" s="6">
        <v>15623</v>
      </c>
      <c r="E20" s="6">
        <v>2</v>
      </c>
      <c r="F20" s="6">
        <v>15007</v>
      </c>
      <c r="G20" s="6">
        <v>0</v>
      </c>
      <c r="H20" s="6">
        <v>0</v>
      </c>
      <c r="I20" s="6">
        <v>0</v>
      </c>
      <c r="J20" s="6">
        <v>0</v>
      </c>
      <c r="K20" s="6">
        <v>3</v>
      </c>
      <c r="L20" s="6">
        <v>28434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f t="shared" si="0"/>
        <v>7</v>
      </c>
      <c r="AB20" s="6">
        <f t="shared" si="1"/>
        <v>59064</v>
      </c>
    </row>
    <row r="21" spans="2:28" ht="13.5" customHeight="1">
      <c r="B21" s="3" t="s">
        <v>30</v>
      </c>
      <c r="C21" s="6">
        <v>0</v>
      </c>
      <c r="D21" s="6">
        <v>0</v>
      </c>
      <c r="E21" s="6">
        <v>1</v>
      </c>
      <c r="F21" s="6">
        <v>1474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1197</v>
      </c>
      <c r="M21" s="6">
        <v>8</v>
      </c>
      <c r="N21" s="6">
        <v>5151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f t="shared" si="0"/>
        <v>11</v>
      </c>
      <c r="AB21" s="6">
        <f t="shared" si="1"/>
        <v>7822</v>
      </c>
    </row>
    <row r="22" spans="2:28" ht="13.5" customHeight="1">
      <c r="B22" s="3" t="s">
        <v>31</v>
      </c>
      <c r="C22" s="6">
        <v>0</v>
      </c>
      <c r="D22" s="6">
        <v>0</v>
      </c>
      <c r="E22" s="6">
        <v>1</v>
      </c>
      <c r="F22" s="6">
        <v>475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f t="shared" si="0"/>
        <v>1</v>
      </c>
      <c r="AB22" s="6">
        <f t="shared" si="1"/>
        <v>475</v>
      </c>
    </row>
    <row r="23" spans="2:28" ht="13.5" customHeight="1">
      <c r="B23" s="3" t="s">
        <v>32</v>
      </c>
      <c r="C23" s="6">
        <v>1</v>
      </c>
      <c r="D23" s="6">
        <v>25522</v>
      </c>
      <c r="E23" s="6">
        <v>1</v>
      </c>
      <c r="F23" s="6">
        <v>24170</v>
      </c>
      <c r="G23" s="6">
        <v>0</v>
      </c>
      <c r="H23" s="6">
        <v>0</v>
      </c>
      <c r="I23" s="6">
        <v>2</v>
      </c>
      <c r="J23" s="6">
        <v>35840</v>
      </c>
      <c r="K23" s="6">
        <v>1</v>
      </c>
      <c r="L23" s="6">
        <v>15050</v>
      </c>
      <c r="M23" s="6">
        <v>1</v>
      </c>
      <c r="N23" s="6">
        <v>23368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f t="shared" si="0"/>
        <v>6</v>
      </c>
      <c r="AB23" s="6">
        <f t="shared" si="1"/>
        <v>123950</v>
      </c>
    </row>
    <row r="24" spans="2:28" ht="13.5" customHeight="1">
      <c r="B24" s="3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21474</v>
      </c>
      <c r="I24" s="6">
        <v>1</v>
      </c>
      <c r="J24" s="6">
        <v>21800</v>
      </c>
      <c r="K24" s="6">
        <v>1</v>
      </c>
      <c r="L24" s="6">
        <v>24975</v>
      </c>
      <c r="M24" s="6">
        <v>1</v>
      </c>
      <c r="N24" s="6">
        <v>38500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f t="shared" si="0"/>
        <v>4</v>
      </c>
      <c r="AB24" s="6">
        <f t="shared" si="1"/>
        <v>106749</v>
      </c>
    </row>
    <row r="25" spans="2:28" ht="13.5" customHeight="1">
      <c r="B25" s="3" t="s">
        <v>34</v>
      </c>
      <c r="C25" s="6">
        <v>0</v>
      </c>
      <c r="D25" s="6">
        <v>0</v>
      </c>
      <c r="E25" s="6">
        <v>0</v>
      </c>
      <c r="F25" s="6">
        <v>0</v>
      </c>
      <c r="G25" s="6">
        <v>1</v>
      </c>
      <c r="H25" s="6">
        <v>29669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f t="shared" si="0"/>
        <v>1</v>
      </c>
      <c r="AB25" s="6">
        <f t="shared" si="1"/>
        <v>29669</v>
      </c>
    </row>
    <row r="26" spans="2:28" ht="13.5" customHeight="1">
      <c r="B26" s="3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2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f t="shared" si="0"/>
        <v>4</v>
      </c>
      <c r="AB26" s="6">
        <f t="shared" si="1"/>
        <v>0</v>
      </c>
    </row>
    <row r="27" spans="2:28" ht="13.5" customHeight="1">
      <c r="B27" s="3" t="s">
        <v>36</v>
      </c>
      <c r="C27" s="6">
        <v>9</v>
      </c>
      <c r="D27" s="8">
        <v>78806</v>
      </c>
      <c r="E27" s="6">
        <v>5</v>
      </c>
      <c r="F27" s="6">
        <v>32982</v>
      </c>
      <c r="G27" s="6">
        <v>2</v>
      </c>
      <c r="H27" s="6">
        <v>7926</v>
      </c>
      <c r="I27" s="6">
        <v>5</v>
      </c>
      <c r="J27" s="6">
        <v>38598</v>
      </c>
      <c r="K27" s="6">
        <v>4</v>
      </c>
      <c r="L27" s="6">
        <v>22144</v>
      </c>
      <c r="M27" s="6">
        <v>4</v>
      </c>
      <c r="N27" s="6">
        <v>20434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f t="shared" si="0"/>
        <v>29</v>
      </c>
      <c r="AB27" s="6">
        <f t="shared" si="1"/>
        <v>200890</v>
      </c>
    </row>
    <row r="28" spans="2:28" ht="13.5" customHeight="1">
      <c r="B28" s="4" t="s">
        <v>37</v>
      </c>
      <c r="C28" s="6">
        <v>7</v>
      </c>
      <c r="D28" s="9">
        <v>5356</v>
      </c>
      <c r="E28" s="6">
        <v>5</v>
      </c>
      <c r="F28" s="6">
        <v>3280</v>
      </c>
      <c r="G28" s="6">
        <v>8</v>
      </c>
      <c r="H28" s="6">
        <v>6123</v>
      </c>
      <c r="I28" s="6">
        <v>10</v>
      </c>
      <c r="J28" s="6">
        <v>8176</v>
      </c>
      <c r="K28" s="6">
        <v>14</v>
      </c>
      <c r="L28" s="6">
        <v>7602</v>
      </c>
      <c r="M28" s="6">
        <v>9</v>
      </c>
      <c r="N28" s="6">
        <v>4420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f t="shared" si="0"/>
        <v>53</v>
      </c>
      <c r="AB28" s="6">
        <f t="shared" si="1"/>
        <v>34957</v>
      </c>
    </row>
    <row r="29" spans="2:28" ht="13.5" customHeight="1">
      <c r="B29" s="5" t="s">
        <v>38</v>
      </c>
      <c r="C29" s="6">
        <v>1</v>
      </c>
      <c r="D29" s="8">
        <v>55225</v>
      </c>
      <c r="E29" s="6">
        <v>2</v>
      </c>
      <c r="F29" s="6">
        <v>77294</v>
      </c>
      <c r="G29" s="6">
        <v>2</v>
      </c>
      <c r="H29" s="6">
        <v>67066</v>
      </c>
      <c r="I29" s="6">
        <v>2</v>
      </c>
      <c r="J29" s="6">
        <v>68194</v>
      </c>
      <c r="K29" s="6">
        <v>2</v>
      </c>
      <c r="L29" s="6">
        <v>71458</v>
      </c>
      <c r="M29" s="6">
        <v>2</v>
      </c>
      <c r="N29" s="6">
        <v>79262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f t="shared" si="0"/>
        <v>11</v>
      </c>
      <c r="AB29" s="6">
        <f t="shared" si="1"/>
        <v>418499</v>
      </c>
    </row>
    <row r="30" spans="2:28" ht="13.5" customHeight="1">
      <c r="B30" s="3" t="s">
        <v>39</v>
      </c>
      <c r="C30" s="6">
        <v>4</v>
      </c>
      <c r="D30" s="9">
        <v>2432</v>
      </c>
      <c r="E30" s="6">
        <v>3</v>
      </c>
      <c r="F30" s="6">
        <v>5814</v>
      </c>
      <c r="G30" s="6">
        <v>2</v>
      </c>
      <c r="H30" s="6">
        <v>1784</v>
      </c>
      <c r="I30" s="6">
        <v>1</v>
      </c>
      <c r="J30" s="6">
        <v>439</v>
      </c>
      <c r="K30" s="6">
        <v>2</v>
      </c>
      <c r="L30" s="6">
        <v>824</v>
      </c>
      <c r="M30" s="6">
        <v>2</v>
      </c>
      <c r="N30" s="6">
        <v>8304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f t="shared" si="0"/>
        <v>14</v>
      </c>
      <c r="AB30" s="6">
        <f t="shared" si="1"/>
        <v>19597</v>
      </c>
    </row>
    <row r="31" spans="2:28" ht="13.5" customHeight="1">
      <c r="B31" s="4" t="s">
        <v>40</v>
      </c>
      <c r="C31" s="6">
        <v>0</v>
      </c>
      <c r="D31" s="6">
        <v>0</v>
      </c>
      <c r="E31" s="6">
        <v>1</v>
      </c>
      <c r="F31" s="6">
        <v>57000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f t="shared" si="0"/>
        <v>1</v>
      </c>
      <c r="AB31" s="6">
        <f t="shared" si="1"/>
        <v>57000</v>
      </c>
    </row>
    <row r="32" spans="2:28" ht="13.5" customHeight="1">
      <c r="B32" s="5" t="s">
        <v>41</v>
      </c>
      <c r="C32" s="6">
        <v>0</v>
      </c>
      <c r="D32" s="6">
        <v>0</v>
      </c>
      <c r="E32" s="6">
        <v>2</v>
      </c>
      <c r="F32" s="10">
        <v>11037</v>
      </c>
      <c r="G32" s="6">
        <v>0</v>
      </c>
      <c r="H32" s="6">
        <v>0</v>
      </c>
      <c r="I32" s="6">
        <v>1</v>
      </c>
      <c r="J32" s="6">
        <v>4977</v>
      </c>
      <c r="K32" s="6">
        <v>0</v>
      </c>
      <c r="L32" s="6">
        <v>0</v>
      </c>
      <c r="M32" s="6">
        <v>1</v>
      </c>
      <c r="N32" s="6">
        <v>3006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f t="shared" si="0"/>
        <v>4</v>
      </c>
      <c r="AB32" s="6">
        <f t="shared" si="1"/>
        <v>19020</v>
      </c>
    </row>
    <row r="33" spans="2:28" ht="13.5" customHeight="1">
      <c r="B33" s="4" t="s">
        <v>42</v>
      </c>
      <c r="C33" s="6">
        <v>2</v>
      </c>
      <c r="D33" s="6">
        <v>0</v>
      </c>
      <c r="E33" s="6">
        <v>0</v>
      </c>
      <c r="F33" s="6">
        <v>0</v>
      </c>
      <c r="G33" s="6">
        <v>1</v>
      </c>
      <c r="H33" s="6">
        <v>712</v>
      </c>
      <c r="I33" s="6">
        <v>2</v>
      </c>
      <c r="J33" s="6">
        <v>1963</v>
      </c>
      <c r="K33" s="6">
        <v>1</v>
      </c>
      <c r="L33" s="6">
        <v>381</v>
      </c>
      <c r="M33" s="6">
        <v>1</v>
      </c>
      <c r="N33" s="6">
        <v>3003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f t="shared" si="0"/>
        <v>7</v>
      </c>
      <c r="AB33" s="6">
        <f t="shared" si="1"/>
        <v>6059</v>
      </c>
    </row>
    <row r="34" spans="2:28" ht="13.5" customHeight="1">
      <c r="B34" s="5" t="s">
        <v>62</v>
      </c>
      <c r="C34" s="6">
        <v>3</v>
      </c>
      <c r="D34" s="6">
        <v>0</v>
      </c>
      <c r="E34" s="6">
        <v>0</v>
      </c>
      <c r="F34" s="6">
        <v>0</v>
      </c>
      <c r="G34" s="6">
        <v>1</v>
      </c>
      <c r="H34" s="6">
        <v>741</v>
      </c>
      <c r="I34" s="6">
        <v>2</v>
      </c>
      <c r="J34" s="6">
        <v>6434</v>
      </c>
      <c r="K34" s="6">
        <v>1</v>
      </c>
      <c r="L34" s="6">
        <v>438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f t="shared" si="0"/>
        <v>7</v>
      </c>
      <c r="AB34" s="6">
        <f t="shared" si="1"/>
        <v>7613</v>
      </c>
    </row>
    <row r="35" spans="2:28" ht="13.5" customHeight="1">
      <c r="B35" s="4" t="s">
        <v>43</v>
      </c>
      <c r="C35" s="6">
        <v>0</v>
      </c>
      <c r="D35" s="6">
        <v>0</v>
      </c>
      <c r="E35" s="6">
        <v>1</v>
      </c>
      <c r="F35" s="8">
        <v>27346</v>
      </c>
      <c r="G35" s="6">
        <v>0</v>
      </c>
      <c r="H35" s="6">
        <v>0</v>
      </c>
      <c r="I35" s="6">
        <v>1</v>
      </c>
      <c r="J35" s="6">
        <v>58013</v>
      </c>
      <c r="K35" s="6">
        <v>1</v>
      </c>
      <c r="L35" s="6">
        <v>54500</v>
      </c>
      <c r="M35" s="6">
        <v>1</v>
      </c>
      <c r="N35" s="6">
        <v>56956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f t="shared" si="0"/>
        <v>4</v>
      </c>
      <c r="AB35" s="6">
        <f t="shared" si="1"/>
        <v>196815</v>
      </c>
    </row>
    <row r="36" spans="2:28" ht="17.25" customHeight="1">
      <c r="B36" s="2" t="s">
        <v>17</v>
      </c>
      <c r="C36" s="19">
        <f>SUM(C6:C35)</f>
        <v>116</v>
      </c>
      <c r="D36" s="11">
        <f t="shared" ref="D36:AB36" si="2">SUM(D6:D35)</f>
        <v>633533</v>
      </c>
      <c r="E36" s="19">
        <f t="shared" si="2"/>
        <v>100</v>
      </c>
      <c r="F36" s="11">
        <f t="shared" si="2"/>
        <v>800023</v>
      </c>
      <c r="G36" s="19">
        <f t="shared" si="2"/>
        <v>104</v>
      </c>
      <c r="H36" s="11">
        <f t="shared" si="2"/>
        <v>619655</v>
      </c>
      <c r="I36" s="19">
        <f t="shared" si="2"/>
        <v>108</v>
      </c>
      <c r="J36" s="11">
        <f t="shared" si="2"/>
        <v>698135</v>
      </c>
      <c r="K36" s="19">
        <f t="shared" si="2"/>
        <v>118</v>
      </c>
      <c r="L36" s="11">
        <f t="shared" si="2"/>
        <v>845613</v>
      </c>
      <c r="M36" s="19">
        <f t="shared" si="2"/>
        <v>111</v>
      </c>
      <c r="N36" s="11">
        <f t="shared" si="2"/>
        <v>632727</v>
      </c>
      <c r="O36" s="19">
        <f t="shared" si="2"/>
        <v>3</v>
      </c>
      <c r="P36" s="11">
        <f t="shared" si="2"/>
        <v>0</v>
      </c>
      <c r="Q36" s="19">
        <v>0</v>
      </c>
      <c r="R36" s="11">
        <f t="shared" si="2"/>
        <v>0</v>
      </c>
      <c r="S36" s="19">
        <f t="shared" si="2"/>
        <v>0</v>
      </c>
      <c r="T36" s="11">
        <f t="shared" si="2"/>
        <v>0</v>
      </c>
      <c r="U36" s="19">
        <f t="shared" si="2"/>
        <v>0</v>
      </c>
      <c r="V36" s="11">
        <f t="shared" si="2"/>
        <v>0</v>
      </c>
      <c r="W36" s="19">
        <f t="shared" si="2"/>
        <v>0</v>
      </c>
      <c r="X36" s="11">
        <f t="shared" si="2"/>
        <v>0</v>
      </c>
      <c r="Y36" s="19">
        <f t="shared" si="2"/>
        <v>0</v>
      </c>
      <c r="Z36" s="11">
        <f t="shared" si="2"/>
        <v>0</v>
      </c>
      <c r="AA36" s="11">
        <f t="shared" si="2"/>
        <v>660</v>
      </c>
      <c r="AB36" s="11">
        <f t="shared" si="2"/>
        <v>4229686</v>
      </c>
    </row>
    <row r="42" spans="2:28">
      <c r="B42" s="16" t="s">
        <v>44</v>
      </c>
      <c r="C42" s="16" t="s">
        <v>45</v>
      </c>
    </row>
    <row r="43" spans="2:28">
      <c r="B43" s="19" t="s">
        <v>46</v>
      </c>
      <c r="C43" s="17">
        <f>C36</f>
        <v>116</v>
      </c>
    </row>
    <row r="44" spans="2:28">
      <c r="B44" s="19" t="s">
        <v>47</v>
      </c>
      <c r="C44" s="17">
        <f>E36</f>
        <v>100</v>
      </c>
    </row>
    <row r="45" spans="2:28">
      <c r="B45" s="19" t="s">
        <v>48</v>
      </c>
      <c r="C45" s="17">
        <f>G36</f>
        <v>104</v>
      </c>
    </row>
    <row r="46" spans="2:28">
      <c r="B46" s="19" t="s">
        <v>49</v>
      </c>
      <c r="C46" s="17">
        <f>I36</f>
        <v>108</v>
      </c>
    </row>
    <row r="47" spans="2:28">
      <c r="B47" s="19" t="s">
        <v>50</v>
      </c>
      <c r="C47" s="17">
        <f>K36</f>
        <v>118</v>
      </c>
    </row>
    <row r="48" spans="2:28">
      <c r="B48" s="19" t="s">
        <v>51</v>
      </c>
      <c r="C48" s="17">
        <f>M36</f>
        <v>111</v>
      </c>
    </row>
    <row r="49" spans="2:3">
      <c r="B49" s="19" t="s">
        <v>52</v>
      </c>
      <c r="C49" s="17">
        <f>O36</f>
        <v>3</v>
      </c>
    </row>
    <row r="50" spans="2:3">
      <c r="B50" s="19" t="s">
        <v>53</v>
      </c>
      <c r="C50" s="20">
        <f>Q36</f>
        <v>0</v>
      </c>
    </row>
    <row r="51" spans="2:3">
      <c r="B51" s="19" t="s">
        <v>54</v>
      </c>
      <c r="C51" s="17">
        <f>S36</f>
        <v>0</v>
      </c>
    </row>
    <row r="52" spans="2:3">
      <c r="B52" s="19" t="s">
        <v>55</v>
      </c>
      <c r="C52" s="17">
        <f>U36</f>
        <v>0</v>
      </c>
    </row>
    <row r="53" spans="2:3">
      <c r="B53" s="19" t="s">
        <v>56</v>
      </c>
      <c r="C53" s="20">
        <f>W36</f>
        <v>0</v>
      </c>
    </row>
    <row r="54" spans="2:3">
      <c r="B54" s="19" t="s">
        <v>57</v>
      </c>
      <c r="C54" s="17">
        <f>Y36</f>
        <v>0</v>
      </c>
    </row>
  </sheetData>
  <mergeCells count="14">
    <mergeCell ref="K4:L4"/>
    <mergeCell ref="B4:B5"/>
    <mergeCell ref="C4:D4"/>
    <mergeCell ref="E4:F4"/>
    <mergeCell ref="G4:H4"/>
    <mergeCell ref="I4:J4"/>
    <mergeCell ref="Y4:Z4"/>
    <mergeCell ref="AA4:AB4"/>
    <mergeCell ref="M4:N4"/>
    <mergeCell ref="O4:P4"/>
    <mergeCell ref="Q4:R4"/>
    <mergeCell ref="S4:T4"/>
    <mergeCell ref="U4:V4"/>
    <mergeCell ref="W4:X4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B8E4-97A0-4262-91B9-6AC3D43623AB}">
  <dimension ref="B2:AB54"/>
  <sheetViews>
    <sheetView zoomScaleNormal="100" workbookViewId="0"/>
  </sheetViews>
  <sheetFormatPr defaultRowHeight="12.75"/>
  <cols>
    <col min="2" max="2" width="19.83203125" customWidth="1"/>
    <col min="3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bestFit="1" customWidth="1"/>
    <col min="9" max="9" width="5.33203125" bestFit="1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8.1640625" bestFit="1" customWidth="1"/>
    <col min="15" max="15" width="5.83203125" customWidth="1"/>
    <col min="16" max="16" width="6.83203125" customWidth="1"/>
    <col min="17" max="17" width="4.6640625" customWidth="1"/>
    <col min="18" max="19" width="5.83203125" customWidth="1"/>
    <col min="20" max="20" width="6.83203125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1640625" bestFit="1" customWidth="1"/>
    <col min="27" max="27" width="5.33203125" bestFit="1" customWidth="1"/>
  </cols>
  <sheetData>
    <row r="2" spans="2:28" ht="72" customHeight="1"/>
    <row r="3" spans="2:28" ht="24" customHeight="1"/>
    <row r="4" spans="2:28" ht="17.25" customHeight="1">
      <c r="B4" s="37" t="s">
        <v>0</v>
      </c>
      <c r="C4" s="34" t="s">
        <v>1</v>
      </c>
      <c r="D4" s="34"/>
      <c r="E4" s="34" t="s">
        <v>2</v>
      </c>
      <c r="F4" s="34"/>
      <c r="G4" s="35" t="s">
        <v>3</v>
      </c>
      <c r="H4" s="35"/>
      <c r="I4" s="35" t="s">
        <v>4</v>
      </c>
      <c r="J4" s="35"/>
      <c r="K4" s="33" t="s">
        <v>5</v>
      </c>
      <c r="L4" s="33"/>
      <c r="M4" s="33" t="s">
        <v>6</v>
      </c>
      <c r="N4" s="33"/>
      <c r="O4" s="33" t="s">
        <v>7</v>
      </c>
      <c r="P4" s="33"/>
      <c r="Q4" s="34" t="s">
        <v>8</v>
      </c>
      <c r="R4" s="34"/>
      <c r="S4" s="32" t="s">
        <v>9</v>
      </c>
      <c r="T4" s="32"/>
      <c r="U4" s="34" t="s">
        <v>10</v>
      </c>
      <c r="V4" s="34"/>
      <c r="W4" s="32" t="s">
        <v>11</v>
      </c>
      <c r="X4" s="32"/>
      <c r="Y4" s="32" t="s">
        <v>12</v>
      </c>
      <c r="Z4" s="32"/>
      <c r="AA4" s="36" t="s">
        <v>13</v>
      </c>
      <c r="AB4" s="36"/>
    </row>
    <row r="5" spans="2:28" ht="14.45" customHeight="1">
      <c r="B5" s="37"/>
      <c r="C5" s="21" t="s">
        <v>14</v>
      </c>
      <c r="D5" s="18" t="s">
        <v>15</v>
      </c>
      <c r="E5" s="21" t="s">
        <v>14</v>
      </c>
      <c r="F5" s="18" t="s">
        <v>15</v>
      </c>
      <c r="G5" s="21" t="s">
        <v>14</v>
      </c>
      <c r="H5" s="18" t="s">
        <v>15</v>
      </c>
      <c r="I5" s="21" t="s">
        <v>14</v>
      </c>
      <c r="J5" s="18" t="s">
        <v>15</v>
      </c>
      <c r="K5" s="21" t="s">
        <v>14</v>
      </c>
      <c r="L5" s="18" t="s">
        <v>15</v>
      </c>
      <c r="M5" s="21" t="s">
        <v>14</v>
      </c>
      <c r="N5" s="18" t="s">
        <v>15</v>
      </c>
      <c r="O5" s="21" t="s">
        <v>14</v>
      </c>
      <c r="P5" s="18" t="s">
        <v>15</v>
      </c>
      <c r="Q5" s="21" t="s">
        <v>14</v>
      </c>
      <c r="R5" s="18" t="s">
        <v>15</v>
      </c>
      <c r="S5" s="21" t="s">
        <v>16</v>
      </c>
      <c r="T5" s="18" t="s">
        <v>15</v>
      </c>
      <c r="U5" s="21" t="s">
        <v>16</v>
      </c>
      <c r="V5" s="18" t="s">
        <v>15</v>
      </c>
      <c r="W5" s="21" t="s">
        <v>14</v>
      </c>
      <c r="X5" s="18" t="s">
        <v>15</v>
      </c>
      <c r="Y5" s="21" t="s">
        <v>14</v>
      </c>
      <c r="Z5" s="18" t="s">
        <v>15</v>
      </c>
      <c r="AA5" s="21" t="s">
        <v>14</v>
      </c>
      <c r="AB5" s="21" t="s">
        <v>15</v>
      </c>
    </row>
    <row r="6" spans="2:28" ht="14.85" customHeight="1">
      <c r="B6" s="3" t="s">
        <v>18</v>
      </c>
      <c r="C6" s="6">
        <v>2</v>
      </c>
      <c r="D6" s="6">
        <v>115500</v>
      </c>
      <c r="E6" s="6">
        <v>0</v>
      </c>
      <c r="F6" s="6">
        <v>0</v>
      </c>
      <c r="G6" s="6">
        <v>3</v>
      </c>
      <c r="H6" s="6">
        <v>150100</v>
      </c>
      <c r="I6" s="6">
        <v>3</v>
      </c>
      <c r="J6" s="6">
        <v>142500</v>
      </c>
      <c r="K6" s="6">
        <v>1</v>
      </c>
      <c r="L6" s="6">
        <v>52499</v>
      </c>
      <c r="M6" s="6">
        <v>2</v>
      </c>
      <c r="N6" s="6">
        <v>88000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f>SUM(C6,E6,G6,I6,K6,M6,O6,Q6,S6,U6,W6,Y6)</f>
        <v>11</v>
      </c>
      <c r="AB6" s="6">
        <f>SUM(D6,F6,H6,J6,L6,N6,P6,R6,T6,V6,X6,Z6)</f>
        <v>548599</v>
      </c>
    </row>
    <row r="7" spans="2:28" ht="13.5" customHeight="1">
      <c r="B7" s="3" t="s">
        <v>19</v>
      </c>
      <c r="C7" s="6">
        <v>1</v>
      </c>
      <c r="D7" s="6">
        <v>59600</v>
      </c>
      <c r="E7" s="6">
        <v>2</v>
      </c>
      <c r="F7" s="6">
        <v>115000</v>
      </c>
      <c r="G7" s="6">
        <v>3</v>
      </c>
      <c r="H7" s="6">
        <v>149596</v>
      </c>
      <c r="I7" s="6">
        <v>0</v>
      </c>
      <c r="J7" s="6">
        <v>0</v>
      </c>
      <c r="K7" s="6">
        <v>1</v>
      </c>
      <c r="L7" s="6">
        <v>59313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f t="shared" ref="AA7:AA35" si="0">SUM(C7,E7,G7,I7,K7,M7,O7,Q7,S7,U7,W7,Y7)</f>
        <v>7</v>
      </c>
      <c r="AB7" s="6">
        <f t="shared" ref="AB7:AB35" si="1">SUM(D7,F7,H7,J7,L7,N7,P7,R7,T7,V7,X7,Z7)</f>
        <v>383509</v>
      </c>
    </row>
    <row r="8" spans="2:28" ht="13.5" customHeight="1">
      <c r="B8" s="3" t="s">
        <v>59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</v>
      </c>
      <c r="J8" s="6">
        <v>5518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f t="shared" si="0"/>
        <v>2</v>
      </c>
      <c r="AB8" s="6">
        <f t="shared" si="1"/>
        <v>5518</v>
      </c>
    </row>
    <row r="9" spans="2:28" ht="13.5" customHeight="1">
      <c r="B9" s="3" t="s">
        <v>20</v>
      </c>
      <c r="C9" s="6">
        <v>28</v>
      </c>
      <c r="D9" s="6">
        <v>0</v>
      </c>
      <c r="E9" s="6">
        <v>23</v>
      </c>
      <c r="F9" s="6">
        <v>0</v>
      </c>
      <c r="G9" s="6">
        <v>30</v>
      </c>
      <c r="H9" s="6">
        <v>0</v>
      </c>
      <c r="I9" s="6">
        <v>25</v>
      </c>
      <c r="J9" s="6">
        <v>0</v>
      </c>
      <c r="K9" s="6">
        <v>27</v>
      </c>
      <c r="L9" s="6">
        <v>0</v>
      </c>
      <c r="M9" s="6">
        <v>26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f t="shared" si="0"/>
        <v>159</v>
      </c>
      <c r="AB9" s="6">
        <f t="shared" si="1"/>
        <v>0</v>
      </c>
    </row>
    <row r="10" spans="2:28" ht="13.5" customHeight="1">
      <c r="B10" s="3" t="s">
        <v>60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1511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f t="shared" si="0"/>
        <v>1</v>
      </c>
      <c r="AB10" s="6">
        <f t="shared" si="1"/>
        <v>1511</v>
      </c>
    </row>
    <row r="11" spans="2:28" ht="13.5" customHeight="1">
      <c r="B11" s="3" t="s">
        <v>21</v>
      </c>
      <c r="C11" s="6">
        <v>0</v>
      </c>
      <c r="D11" s="6">
        <v>0</v>
      </c>
      <c r="E11" s="6">
        <v>1</v>
      </c>
      <c r="F11" s="6">
        <v>50000</v>
      </c>
      <c r="G11" s="6">
        <v>1</v>
      </c>
      <c r="H11" s="6">
        <v>20586</v>
      </c>
      <c r="I11" s="6">
        <v>1</v>
      </c>
      <c r="J11" s="6">
        <v>55077</v>
      </c>
      <c r="K11" s="6">
        <v>2</v>
      </c>
      <c r="L11" s="6">
        <v>95921</v>
      </c>
      <c r="M11" s="6">
        <v>2</v>
      </c>
      <c r="N11" s="6">
        <v>72497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f t="shared" si="0"/>
        <v>7</v>
      </c>
      <c r="AB11" s="6">
        <f t="shared" si="1"/>
        <v>294081</v>
      </c>
    </row>
    <row r="12" spans="2:28" ht="13.5" customHeight="1">
      <c r="B12" s="3" t="s">
        <v>61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63000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f t="shared" si="0"/>
        <v>1</v>
      </c>
      <c r="AB12" s="6">
        <f t="shared" si="1"/>
        <v>63000</v>
      </c>
    </row>
    <row r="13" spans="2:28" ht="13.5" customHeight="1">
      <c r="B13" s="3" t="s">
        <v>22</v>
      </c>
      <c r="C13" s="6">
        <v>3</v>
      </c>
      <c r="D13" s="6">
        <v>71864</v>
      </c>
      <c r="E13" s="6">
        <v>2</v>
      </c>
      <c r="F13" s="6">
        <v>50597</v>
      </c>
      <c r="G13" s="6">
        <v>3</v>
      </c>
      <c r="H13" s="6">
        <v>104584</v>
      </c>
      <c r="I13" s="6">
        <v>2</v>
      </c>
      <c r="J13" s="6">
        <v>34513</v>
      </c>
      <c r="K13" s="6">
        <v>2</v>
      </c>
      <c r="L13" s="6">
        <v>52837</v>
      </c>
      <c r="M13" s="6">
        <v>2</v>
      </c>
      <c r="N13" s="6">
        <v>62165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f t="shared" si="0"/>
        <v>14</v>
      </c>
      <c r="AB13" s="6">
        <f t="shared" si="1"/>
        <v>376560</v>
      </c>
    </row>
    <row r="14" spans="2:28" ht="13.5" customHeight="1">
      <c r="B14" s="3" t="s">
        <v>23</v>
      </c>
      <c r="C14" s="6">
        <v>17</v>
      </c>
      <c r="D14" s="6">
        <v>13032</v>
      </c>
      <c r="E14" s="6">
        <v>18</v>
      </c>
      <c r="F14" s="7">
        <v>14779</v>
      </c>
      <c r="G14" s="6">
        <v>21</v>
      </c>
      <c r="H14" s="6">
        <v>18615</v>
      </c>
      <c r="I14" s="6">
        <v>19</v>
      </c>
      <c r="J14" s="6">
        <v>18363</v>
      </c>
      <c r="K14" s="6">
        <v>19</v>
      </c>
      <c r="L14" s="6">
        <v>15686</v>
      </c>
      <c r="M14" s="6">
        <v>18</v>
      </c>
      <c r="N14" s="6">
        <v>20532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f t="shared" si="0"/>
        <v>112</v>
      </c>
      <c r="AB14" s="6">
        <f t="shared" si="1"/>
        <v>101007</v>
      </c>
    </row>
    <row r="15" spans="2:28" ht="13.5" customHeight="1">
      <c r="B15" s="3" t="s">
        <v>24</v>
      </c>
      <c r="C15" s="6">
        <v>26</v>
      </c>
      <c r="D15" s="6">
        <v>0</v>
      </c>
      <c r="E15" s="6">
        <v>18</v>
      </c>
      <c r="F15" s="6">
        <v>0</v>
      </c>
      <c r="G15" s="6">
        <v>17</v>
      </c>
      <c r="H15" s="6">
        <v>0</v>
      </c>
      <c r="I15" s="6">
        <v>16</v>
      </c>
      <c r="J15" s="6">
        <v>0</v>
      </c>
      <c r="K15" s="6">
        <v>22</v>
      </c>
      <c r="L15" s="6">
        <v>0</v>
      </c>
      <c r="M15" s="6">
        <v>26</v>
      </c>
      <c r="N15" s="6">
        <v>0</v>
      </c>
      <c r="O15" s="6">
        <v>3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f t="shared" si="0"/>
        <v>128</v>
      </c>
      <c r="AB15" s="6">
        <f t="shared" si="1"/>
        <v>0</v>
      </c>
    </row>
    <row r="16" spans="2:28" ht="13.5" customHeight="1">
      <c r="B16" s="3" t="s">
        <v>25</v>
      </c>
      <c r="C16" s="6">
        <v>4</v>
      </c>
      <c r="D16" s="6">
        <v>49950</v>
      </c>
      <c r="E16" s="6">
        <v>6</v>
      </c>
      <c r="F16" s="6">
        <v>46287</v>
      </c>
      <c r="G16" s="6">
        <v>3</v>
      </c>
      <c r="H16" s="6">
        <v>36188</v>
      </c>
      <c r="I16" s="6">
        <v>4</v>
      </c>
      <c r="J16" s="6">
        <v>47376</v>
      </c>
      <c r="K16" s="6">
        <v>2</v>
      </c>
      <c r="L16" s="6">
        <v>9412</v>
      </c>
      <c r="M16" s="6">
        <v>3</v>
      </c>
      <c r="N16" s="6">
        <v>13423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f t="shared" si="0"/>
        <v>22</v>
      </c>
      <c r="AB16" s="6">
        <f t="shared" si="1"/>
        <v>202636</v>
      </c>
    </row>
    <row r="17" spans="2:28" ht="13.5" customHeight="1">
      <c r="B17" s="3" t="s">
        <v>26</v>
      </c>
      <c r="C17" s="6">
        <v>2</v>
      </c>
      <c r="D17" s="6">
        <v>3646</v>
      </c>
      <c r="E17" s="6">
        <v>0</v>
      </c>
      <c r="F17" s="6">
        <v>0</v>
      </c>
      <c r="G17" s="6">
        <v>2</v>
      </c>
      <c r="H17" s="6">
        <v>4459</v>
      </c>
      <c r="I17" s="6">
        <v>2</v>
      </c>
      <c r="J17" s="6">
        <v>3131</v>
      </c>
      <c r="K17" s="6">
        <v>1</v>
      </c>
      <c r="L17" s="6">
        <v>986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f t="shared" si="0"/>
        <v>7</v>
      </c>
      <c r="AB17" s="6">
        <f t="shared" si="1"/>
        <v>12222</v>
      </c>
    </row>
    <row r="18" spans="2:28" ht="13.5" customHeight="1">
      <c r="B18" s="3" t="s">
        <v>27</v>
      </c>
      <c r="C18" s="6">
        <v>3</v>
      </c>
      <c r="D18" s="6">
        <v>3021</v>
      </c>
      <c r="E18" s="6">
        <v>4</v>
      </c>
      <c r="F18" s="6">
        <v>496</v>
      </c>
      <c r="G18" s="6">
        <v>2</v>
      </c>
      <c r="H18" s="6">
        <v>32</v>
      </c>
      <c r="I18" s="6">
        <v>6</v>
      </c>
      <c r="J18" s="6">
        <v>13514</v>
      </c>
      <c r="K18" s="6">
        <v>3</v>
      </c>
      <c r="L18" s="6">
        <v>1041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f t="shared" si="0"/>
        <v>18</v>
      </c>
      <c r="AB18" s="6">
        <f t="shared" si="1"/>
        <v>18104</v>
      </c>
    </row>
    <row r="19" spans="2:28" ht="13.5" customHeight="1">
      <c r="B19" s="3" t="s">
        <v>28</v>
      </c>
      <c r="C19" s="6">
        <v>1</v>
      </c>
      <c r="D19" s="6">
        <v>133956</v>
      </c>
      <c r="E19" s="6">
        <v>2</v>
      </c>
      <c r="F19" s="6">
        <v>266985</v>
      </c>
      <c r="G19" s="6">
        <v>0</v>
      </c>
      <c r="H19" s="6">
        <v>0</v>
      </c>
      <c r="I19" s="6">
        <v>1</v>
      </c>
      <c r="J19" s="6">
        <v>133709</v>
      </c>
      <c r="K19" s="6">
        <v>2</v>
      </c>
      <c r="L19" s="6">
        <v>266404</v>
      </c>
      <c r="M19" s="6">
        <v>1</v>
      </c>
      <c r="N19" s="6">
        <v>133706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f t="shared" si="0"/>
        <v>7</v>
      </c>
      <c r="AB19" s="6">
        <f t="shared" si="1"/>
        <v>934760</v>
      </c>
    </row>
    <row r="20" spans="2:28" ht="13.5" customHeight="1">
      <c r="B20" s="3" t="s">
        <v>29</v>
      </c>
      <c r="C20" s="6">
        <v>2</v>
      </c>
      <c r="D20" s="6">
        <v>15623</v>
      </c>
      <c r="E20" s="6">
        <v>2</v>
      </c>
      <c r="F20" s="6">
        <v>15007</v>
      </c>
      <c r="G20" s="6">
        <v>0</v>
      </c>
      <c r="H20" s="6">
        <v>0</v>
      </c>
      <c r="I20" s="6">
        <v>0</v>
      </c>
      <c r="J20" s="6">
        <v>0</v>
      </c>
      <c r="K20" s="6">
        <v>3</v>
      </c>
      <c r="L20" s="6">
        <v>28434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f t="shared" si="0"/>
        <v>7</v>
      </c>
      <c r="AB20" s="6">
        <f t="shared" si="1"/>
        <v>59064</v>
      </c>
    </row>
    <row r="21" spans="2:28" ht="13.5" customHeight="1">
      <c r="B21" s="3" t="s">
        <v>30</v>
      </c>
      <c r="C21" s="6">
        <v>0</v>
      </c>
      <c r="D21" s="6">
        <v>0</v>
      </c>
      <c r="E21" s="6">
        <v>1</v>
      </c>
      <c r="F21" s="6">
        <v>1474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1197</v>
      </c>
      <c r="M21" s="6">
        <v>8</v>
      </c>
      <c r="N21" s="6">
        <v>5151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f t="shared" si="0"/>
        <v>11</v>
      </c>
      <c r="AB21" s="6">
        <f t="shared" si="1"/>
        <v>7822</v>
      </c>
    </row>
    <row r="22" spans="2:28" ht="13.5" customHeight="1">
      <c r="B22" s="3" t="s">
        <v>31</v>
      </c>
      <c r="C22" s="6">
        <v>0</v>
      </c>
      <c r="D22" s="6">
        <v>0</v>
      </c>
      <c r="E22" s="6">
        <v>1</v>
      </c>
      <c r="F22" s="6">
        <v>475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f t="shared" si="0"/>
        <v>1</v>
      </c>
      <c r="AB22" s="6">
        <f t="shared" si="1"/>
        <v>475</v>
      </c>
    </row>
    <row r="23" spans="2:28" ht="13.5" customHeight="1">
      <c r="B23" s="3" t="s">
        <v>32</v>
      </c>
      <c r="C23" s="6">
        <v>1</v>
      </c>
      <c r="D23" s="6">
        <v>25522</v>
      </c>
      <c r="E23" s="6">
        <v>1</v>
      </c>
      <c r="F23" s="6">
        <v>24170</v>
      </c>
      <c r="G23" s="6">
        <v>0</v>
      </c>
      <c r="H23" s="6">
        <v>0</v>
      </c>
      <c r="I23" s="6">
        <v>2</v>
      </c>
      <c r="J23" s="6">
        <v>35840</v>
      </c>
      <c r="K23" s="6">
        <v>1</v>
      </c>
      <c r="L23" s="6">
        <v>15050</v>
      </c>
      <c r="M23" s="6">
        <v>1</v>
      </c>
      <c r="N23" s="6">
        <v>23368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f t="shared" si="0"/>
        <v>6</v>
      </c>
      <c r="AB23" s="6">
        <f t="shared" si="1"/>
        <v>123950</v>
      </c>
    </row>
    <row r="24" spans="2:28" ht="13.5" customHeight="1">
      <c r="B24" s="3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21474</v>
      </c>
      <c r="I24" s="6">
        <v>1</v>
      </c>
      <c r="J24" s="6">
        <v>21800</v>
      </c>
      <c r="K24" s="6">
        <v>1</v>
      </c>
      <c r="L24" s="6">
        <v>24975</v>
      </c>
      <c r="M24" s="6">
        <v>1</v>
      </c>
      <c r="N24" s="6">
        <v>38500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f t="shared" si="0"/>
        <v>4</v>
      </c>
      <c r="AB24" s="6">
        <f t="shared" si="1"/>
        <v>106749</v>
      </c>
    </row>
    <row r="25" spans="2:28" ht="13.5" customHeight="1">
      <c r="B25" s="3" t="s">
        <v>34</v>
      </c>
      <c r="C25" s="6">
        <v>0</v>
      </c>
      <c r="D25" s="6">
        <v>0</v>
      </c>
      <c r="E25" s="6">
        <v>0</v>
      </c>
      <c r="F25" s="6">
        <v>0</v>
      </c>
      <c r="G25" s="6">
        <v>1</v>
      </c>
      <c r="H25" s="6">
        <v>29669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f t="shared" si="0"/>
        <v>1</v>
      </c>
      <c r="AB25" s="6">
        <f t="shared" si="1"/>
        <v>29669</v>
      </c>
    </row>
    <row r="26" spans="2:28" ht="13.5" customHeight="1">
      <c r="B26" s="3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2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f t="shared" si="0"/>
        <v>4</v>
      </c>
      <c r="AB26" s="6">
        <f t="shared" si="1"/>
        <v>0</v>
      </c>
    </row>
    <row r="27" spans="2:28" ht="13.5" customHeight="1">
      <c r="B27" s="3" t="s">
        <v>36</v>
      </c>
      <c r="C27" s="6">
        <v>9</v>
      </c>
      <c r="D27" s="8">
        <v>78806</v>
      </c>
      <c r="E27" s="6">
        <v>5</v>
      </c>
      <c r="F27" s="6">
        <v>32982</v>
      </c>
      <c r="G27" s="6">
        <v>2</v>
      </c>
      <c r="H27" s="6">
        <v>7926</v>
      </c>
      <c r="I27" s="6">
        <v>5</v>
      </c>
      <c r="J27" s="6">
        <v>38598</v>
      </c>
      <c r="K27" s="6">
        <v>4</v>
      </c>
      <c r="L27" s="6">
        <v>22144</v>
      </c>
      <c r="M27" s="6">
        <v>4</v>
      </c>
      <c r="N27" s="6">
        <v>20434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f t="shared" si="0"/>
        <v>29</v>
      </c>
      <c r="AB27" s="6">
        <f t="shared" si="1"/>
        <v>200890</v>
      </c>
    </row>
    <row r="28" spans="2:28" ht="13.5" customHeight="1">
      <c r="B28" s="4" t="s">
        <v>37</v>
      </c>
      <c r="C28" s="6">
        <v>7</v>
      </c>
      <c r="D28" s="9">
        <v>5356</v>
      </c>
      <c r="E28" s="6">
        <v>5</v>
      </c>
      <c r="F28" s="6">
        <v>3280</v>
      </c>
      <c r="G28" s="6">
        <v>8</v>
      </c>
      <c r="H28" s="6">
        <v>6123</v>
      </c>
      <c r="I28" s="6">
        <v>10</v>
      </c>
      <c r="J28" s="6">
        <v>8176</v>
      </c>
      <c r="K28" s="6">
        <v>14</v>
      </c>
      <c r="L28" s="6">
        <v>7602</v>
      </c>
      <c r="M28" s="6">
        <v>9</v>
      </c>
      <c r="N28" s="6">
        <v>4420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f t="shared" si="0"/>
        <v>53</v>
      </c>
      <c r="AB28" s="6">
        <f t="shared" si="1"/>
        <v>34957</v>
      </c>
    </row>
    <row r="29" spans="2:28" ht="13.5" customHeight="1">
      <c r="B29" s="5" t="s">
        <v>38</v>
      </c>
      <c r="C29" s="6">
        <v>1</v>
      </c>
      <c r="D29" s="8">
        <v>55225</v>
      </c>
      <c r="E29" s="6">
        <v>2</v>
      </c>
      <c r="F29" s="6">
        <v>77294</v>
      </c>
      <c r="G29" s="6">
        <v>2</v>
      </c>
      <c r="H29" s="6">
        <v>67066</v>
      </c>
      <c r="I29" s="6">
        <v>2</v>
      </c>
      <c r="J29" s="6">
        <v>68194</v>
      </c>
      <c r="K29" s="6">
        <v>2</v>
      </c>
      <c r="L29" s="6">
        <v>71458</v>
      </c>
      <c r="M29" s="6">
        <v>2</v>
      </c>
      <c r="N29" s="6">
        <v>79262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f t="shared" si="0"/>
        <v>11</v>
      </c>
      <c r="AB29" s="6">
        <f t="shared" si="1"/>
        <v>418499</v>
      </c>
    </row>
    <row r="30" spans="2:28" ht="13.5" customHeight="1">
      <c r="B30" s="3" t="s">
        <v>39</v>
      </c>
      <c r="C30" s="6">
        <v>4</v>
      </c>
      <c r="D30" s="9">
        <v>2432</v>
      </c>
      <c r="E30" s="6">
        <v>3</v>
      </c>
      <c r="F30" s="6">
        <v>5814</v>
      </c>
      <c r="G30" s="6">
        <v>2</v>
      </c>
      <c r="H30" s="6">
        <v>1784</v>
      </c>
      <c r="I30" s="6">
        <v>1</v>
      </c>
      <c r="J30" s="6">
        <v>439</v>
      </c>
      <c r="K30" s="6">
        <v>2</v>
      </c>
      <c r="L30" s="6">
        <v>824</v>
      </c>
      <c r="M30" s="6">
        <v>2</v>
      </c>
      <c r="N30" s="6">
        <v>8304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f t="shared" si="0"/>
        <v>14</v>
      </c>
      <c r="AB30" s="6">
        <f t="shared" si="1"/>
        <v>19597</v>
      </c>
    </row>
    <row r="31" spans="2:28" ht="13.5" customHeight="1">
      <c r="B31" s="4" t="s">
        <v>40</v>
      </c>
      <c r="C31" s="6">
        <v>0</v>
      </c>
      <c r="D31" s="6">
        <v>0</v>
      </c>
      <c r="E31" s="6">
        <v>1</v>
      </c>
      <c r="F31" s="6">
        <v>57000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f t="shared" si="0"/>
        <v>1</v>
      </c>
      <c r="AB31" s="6">
        <f t="shared" si="1"/>
        <v>57000</v>
      </c>
    </row>
    <row r="32" spans="2:28" ht="13.5" customHeight="1">
      <c r="B32" s="5" t="s">
        <v>41</v>
      </c>
      <c r="C32" s="6">
        <v>0</v>
      </c>
      <c r="D32" s="6">
        <v>0</v>
      </c>
      <c r="E32" s="6">
        <v>2</v>
      </c>
      <c r="F32" s="10">
        <v>11037</v>
      </c>
      <c r="G32" s="6">
        <v>0</v>
      </c>
      <c r="H32" s="6">
        <v>0</v>
      </c>
      <c r="I32" s="6">
        <v>1</v>
      </c>
      <c r="J32" s="6">
        <v>4977</v>
      </c>
      <c r="K32" s="6">
        <v>0</v>
      </c>
      <c r="L32" s="6">
        <v>0</v>
      </c>
      <c r="M32" s="6">
        <v>1</v>
      </c>
      <c r="N32" s="6">
        <v>3006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f t="shared" si="0"/>
        <v>4</v>
      </c>
      <c r="AB32" s="6">
        <f t="shared" si="1"/>
        <v>19020</v>
      </c>
    </row>
    <row r="33" spans="2:28" ht="13.5" customHeight="1">
      <c r="B33" s="4" t="s">
        <v>42</v>
      </c>
      <c r="C33" s="6">
        <v>2</v>
      </c>
      <c r="D33" s="6">
        <v>0</v>
      </c>
      <c r="E33" s="6">
        <v>0</v>
      </c>
      <c r="F33" s="6">
        <v>0</v>
      </c>
      <c r="G33" s="6">
        <v>1</v>
      </c>
      <c r="H33" s="6">
        <v>712</v>
      </c>
      <c r="I33" s="6">
        <v>2</v>
      </c>
      <c r="J33" s="6">
        <v>1963</v>
      </c>
      <c r="K33" s="6">
        <v>1</v>
      </c>
      <c r="L33" s="6">
        <v>381</v>
      </c>
      <c r="M33" s="6">
        <v>1</v>
      </c>
      <c r="N33" s="6">
        <v>3003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f t="shared" si="0"/>
        <v>7</v>
      </c>
      <c r="AB33" s="6">
        <f t="shared" si="1"/>
        <v>6059</v>
      </c>
    </row>
    <row r="34" spans="2:28" ht="13.5" customHeight="1">
      <c r="B34" s="5" t="s">
        <v>62</v>
      </c>
      <c r="C34" s="6">
        <v>3</v>
      </c>
      <c r="D34" s="6">
        <v>0</v>
      </c>
      <c r="E34" s="6">
        <v>0</v>
      </c>
      <c r="F34" s="6">
        <v>0</v>
      </c>
      <c r="G34" s="6">
        <v>1</v>
      </c>
      <c r="H34" s="6">
        <v>741</v>
      </c>
      <c r="I34" s="6">
        <v>2</v>
      </c>
      <c r="J34" s="6">
        <v>6434</v>
      </c>
      <c r="K34" s="6">
        <v>1</v>
      </c>
      <c r="L34" s="6">
        <v>438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f t="shared" si="0"/>
        <v>7</v>
      </c>
      <c r="AB34" s="6">
        <f t="shared" si="1"/>
        <v>7613</v>
      </c>
    </row>
    <row r="35" spans="2:28" ht="13.5" customHeight="1">
      <c r="B35" s="4" t="s">
        <v>43</v>
      </c>
      <c r="C35" s="6">
        <v>0</v>
      </c>
      <c r="D35" s="6">
        <v>0</v>
      </c>
      <c r="E35" s="6">
        <v>1</v>
      </c>
      <c r="F35" s="8">
        <v>27346</v>
      </c>
      <c r="G35" s="6">
        <v>0</v>
      </c>
      <c r="H35" s="6">
        <v>0</v>
      </c>
      <c r="I35" s="6">
        <v>1</v>
      </c>
      <c r="J35" s="6">
        <v>58013</v>
      </c>
      <c r="K35" s="6">
        <v>1</v>
      </c>
      <c r="L35" s="6">
        <v>54500</v>
      </c>
      <c r="M35" s="6">
        <v>1</v>
      </c>
      <c r="N35" s="6">
        <v>56956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f t="shared" si="0"/>
        <v>4</v>
      </c>
      <c r="AB35" s="6">
        <f t="shared" si="1"/>
        <v>196815</v>
      </c>
    </row>
    <row r="36" spans="2:28" ht="17.25" customHeight="1">
      <c r="B36" s="22" t="s">
        <v>17</v>
      </c>
      <c r="C36" s="23">
        <f>SUM(C6:C35)</f>
        <v>116</v>
      </c>
      <c r="D36" s="19">
        <f>SUM(D6:D35)</f>
        <v>633533</v>
      </c>
      <c r="E36" s="23">
        <f t="shared" ref="D36:Z36" si="2">SUM(E6:E35)</f>
        <v>100</v>
      </c>
      <c r="F36" s="19">
        <f t="shared" si="2"/>
        <v>800023</v>
      </c>
      <c r="G36" s="23">
        <f t="shared" si="2"/>
        <v>104</v>
      </c>
      <c r="H36" s="19">
        <f t="shared" si="2"/>
        <v>619655</v>
      </c>
      <c r="I36" s="23">
        <f t="shared" si="2"/>
        <v>108</v>
      </c>
      <c r="J36" s="19">
        <f t="shared" si="2"/>
        <v>698135</v>
      </c>
      <c r="K36" s="23">
        <f t="shared" si="2"/>
        <v>118</v>
      </c>
      <c r="L36" s="19">
        <f t="shared" si="2"/>
        <v>845613</v>
      </c>
      <c r="M36" s="23">
        <f t="shared" si="2"/>
        <v>111</v>
      </c>
      <c r="N36" s="19">
        <f t="shared" si="2"/>
        <v>632727</v>
      </c>
      <c r="O36" s="23">
        <f t="shared" si="2"/>
        <v>3</v>
      </c>
      <c r="P36" s="19">
        <f t="shared" si="2"/>
        <v>0</v>
      </c>
      <c r="Q36" s="23">
        <f t="shared" si="2"/>
        <v>0</v>
      </c>
      <c r="R36" s="19">
        <f t="shared" si="2"/>
        <v>0</v>
      </c>
      <c r="S36" s="23">
        <f t="shared" si="2"/>
        <v>0</v>
      </c>
      <c r="T36" s="19">
        <f t="shared" si="2"/>
        <v>0</v>
      </c>
      <c r="U36" s="23">
        <f t="shared" si="2"/>
        <v>0</v>
      </c>
      <c r="V36" s="19">
        <f t="shared" si="2"/>
        <v>0</v>
      </c>
      <c r="W36" s="23">
        <f t="shared" si="2"/>
        <v>0</v>
      </c>
      <c r="X36" s="19">
        <f t="shared" si="2"/>
        <v>0</v>
      </c>
      <c r="Y36" s="23">
        <f t="shared" si="2"/>
        <v>0</v>
      </c>
      <c r="Z36" s="19">
        <f t="shared" si="2"/>
        <v>0</v>
      </c>
      <c r="AA36" s="23">
        <f>SUM(AA6:AA35)</f>
        <v>660</v>
      </c>
      <c r="AB36" s="23">
        <f>SUM(AB6:AB35)</f>
        <v>4229686</v>
      </c>
    </row>
    <row r="42" spans="2:28">
      <c r="B42" s="16" t="s">
        <v>44</v>
      </c>
      <c r="C42" s="16" t="s">
        <v>58</v>
      </c>
    </row>
    <row r="43" spans="2:28">
      <c r="B43" s="19" t="s">
        <v>46</v>
      </c>
      <c r="C43" s="24">
        <f>D36</f>
        <v>633533</v>
      </c>
    </row>
    <row r="44" spans="2:28">
      <c r="B44" s="19" t="s">
        <v>47</v>
      </c>
      <c r="C44" s="24">
        <f>F36</f>
        <v>800023</v>
      </c>
    </row>
    <row r="45" spans="2:28">
      <c r="B45" s="19" t="s">
        <v>48</v>
      </c>
      <c r="C45" s="24">
        <f>H36</f>
        <v>619655</v>
      </c>
    </row>
    <row r="46" spans="2:28">
      <c r="B46" s="19" t="s">
        <v>49</v>
      </c>
      <c r="C46" s="24">
        <f>J36</f>
        <v>698135</v>
      </c>
    </row>
    <row r="47" spans="2:28">
      <c r="B47" s="19" t="s">
        <v>50</v>
      </c>
      <c r="C47" s="24">
        <f>L36</f>
        <v>845613</v>
      </c>
    </row>
    <row r="48" spans="2:28">
      <c r="B48" s="19" t="s">
        <v>51</v>
      </c>
      <c r="C48" s="24">
        <f>N36</f>
        <v>632727</v>
      </c>
    </row>
    <row r="49" spans="2:3">
      <c r="B49" s="19" t="s">
        <v>52</v>
      </c>
      <c r="C49" s="24">
        <f>P36</f>
        <v>0</v>
      </c>
    </row>
    <row r="50" spans="2:3">
      <c r="B50" s="19" t="s">
        <v>53</v>
      </c>
      <c r="C50" s="25">
        <f>R36</f>
        <v>0</v>
      </c>
    </row>
    <row r="51" spans="2:3">
      <c r="B51" s="19" t="s">
        <v>54</v>
      </c>
      <c r="C51" s="24">
        <f>T36</f>
        <v>0</v>
      </c>
    </row>
    <row r="52" spans="2:3">
      <c r="B52" s="19" t="s">
        <v>55</v>
      </c>
      <c r="C52" s="24">
        <f>V36</f>
        <v>0</v>
      </c>
    </row>
    <row r="53" spans="2:3">
      <c r="B53" s="19" t="s">
        <v>56</v>
      </c>
      <c r="C53" s="25">
        <f>X36</f>
        <v>0</v>
      </c>
    </row>
    <row r="54" spans="2:3">
      <c r="B54" s="19" t="s">
        <v>57</v>
      </c>
      <c r="C54" s="24">
        <f>Z36</f>
        <v>0</v>
      </c>
    </row>
  </sheetData>
  <mergeCells count="14">
    <mergeCell ref="K4:L4"/>
    <mergeCell ref="B4:B5"/>
    <mergeCell ref="C4:D4"/>
    <mergeCell ref="E4:F4"/>
    <mergeCell ref="G4:H4"/>
    <mergeCell ref="I4:J4"/>
    <mergeCell ref="Y4:Z4"/>
    <mergeCell ref="AA4:AB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VSL - TYPE</vt:lpstr>
      <vt:lpstr>Total Tons - Type</vt:lpstr>
      <vt:lpstr>Vsl - Month</vt:lpstr>
      <vt:lpstr>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2021-04-26T09:57:26Z</dcterms:created>
  <dcterms:modified xsi:type="dcterms:W3CDTF">2021-07-26T08:37:10Z</dcterms:modified>
</cp:coreProperties>
</file>